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Kenichi Nishimura\Desktop\"/>
    </mc:Choice>
  </mc:AlternateContent>
  <bookViews>
    <workbookView xWindow="0" yWindow="0" windowWidth="11310" windowHeight="12210" tabRatio="768" activeTab="3"/>
  </bookViews>
  <sheets>
    <sheet name="取扱いについて" sheetId="18" r:id="rId1"/>
    <sheet name="①参加申込" sheetId="17" r:id="rId2"/>
    <sheet name="②追加・変更届" sheetId="19" r:id="rId3"/>
    <sheet name="③メンバー表" sheetId="20" r:id="rId4"/>
    <sheet name="初期設定" sheetId="11" state="hidden" r:id="rId5"/>
  </sheets>
  <definedNames>
    <definedName name="_xlnm.Print_Area" localSheetId="1">①参加申込!$A$1:$S$42</definedName>
    <definedName name="_xlnm.Print_Area" localSheetId="2">②追加・変更届!$B$2:$I$22</definedName>
    <definedName name="_xlnm.Print_Area" localSheetId="3">③メンバー表!$A$1:$K$44</definedName>
  </definedNames>
  <calcPr calcId="152511"/>
</workbook>
</file>

<file path=xl/calcChain.xml><?xml version="1.0" encoding="utf-8"?>
<calcChain xmlns="http://schemas.openxmlformats.org/spreadsheetml/2006/main">
  <c r="J43" i="20" l="1"/>
  <c r="H43" i="20"/>
  <c r="F43" i="20"/>
  <c r="J42" i="20"/>
  <c r="H42" i="20"/>
  <c r="F42" i="20"/>
  <c r="J41" i="20"/>
  <c r="H41" i="20"/>
  <c r="F41" i="20"/>
  <c r="J40" i="20"/>
  <c r="H40" i="20"/>
  <c r="F40" i="20"/>
  <c r="K10" i="20" l="1"/>
  <c r="K11" i="20"/>
  <c r="K12" i="20"/>
  <c r="K13" i="20"/>
  <c r="K14" i="20"/>
  <c r="K15" i="20"/>
  <c r="K16" i="20"/>
  <c r="K17" i="20"/>
  <c r="K18" i="20"/>
  <c r="K19" i="20"/>
  <c r="K20" i="20"/>
  <c r="K21" i="20"/>
  <c r="K22" i="20"/>
  <c r="K23" i="20"/>
  <c r="K24" i="20"/>
  <c r="K25" i="20"/>
  <c r="K26" i="20"/>
  <c r="K27" i="20"/>
  <c r="K28" i="20"/>
  <c r="J10" i="20"/>
  <c r="J11" i="20"/>
  <c r="J12" i="20"/>
  <c r="J13" i="20"/>
  <c r="J14" i="20"/>
  <c r="J15" i="20"/>
  <c r="J16" i="20"/>
  <c r="J17" i="20"/>
  <c r="J18" i="20"/>
  <c r="J19" i="20"/>
  <c r="J20" i="20"/>
  <c r="J21" i="20"/>
  <c r="J22" i="20"/>
  <c r="J23" i="20"/>
  <c r="J24" i="20"/>
  <c r="J25" i="20"/>
  <c r="J26" i="20"/>
  <c r="J27" i="20"/>
  <c r="J28" i="20"/>
  <c r="I10" i="20"/>
  <c r="I11" i="20"/>
  <c r="I12" i="20"/>
  <c r="I13" i="20"/>
  <c r="I14" i="20"/>
  <c r="I15" i="20"/>
  <c r="I16" i="20"/>
  <c r="I17" i="20"/>
  <c r="I18" i="20"/>
  <c r="I19" i="20"/>
  <c r="I20" i="20"/>
  <c r="I21" i="20"/>
  <c r="I22" i="20"/>
  <c r="I23" i="20"/>
  <c r="I24" i="20"/>
  <c r="I25" i="20"/>
  <c r="I26" i="20"/>
  <c r="I27" i="20"/>
  <c r="I28" i="20"/>
  <c r="E10" i="20"/>
  <c r="F10" i="20"/>
  <c r="E11" i="20"/>
  <c r="F11" i="20"/>
  <c r="E12" i="20"/>
  <c r="F12" i="20"/>
  <c r="E13" i="20"/>
  <c r="F13" i="20"/>
  <c r="E14" i="20"/>
  <c r="F14" i="20"/>
  <c r="E15" i="20"/>
  <c r="F15" i="20"/>
  <c r="E16" i="20"/>
  <c r="F16" i="20"/>
  <c r="E17" i="20"/>
  <c r="F17" i="20"/>
  <c r="E18" i="20"/>
  <c r="F18" i="20"/>
  <c r="E19" i="20"/>
  <c r="F19" i="20"/>
  <c r="E20" i="20"/>
  <c r="F20" i="20"/>
  <c r="E21" i="20"/>
  <c r="F21" i="20"/>
  <c r="E22" i="20"/>
  <c r="F22" i="20"/>
  <c r="E23" i="20"/>
  <c r="F23" i="20"/>
  <c r="E24" i="20"/>
  <c r="F24" i="20"/>
  <c r="E25" i="20"/>
  <c r="F25" i="20"/>
  <c r="E26" i="20"/>
  <c r="F26" i="20"/>
  <c r="E27" i="20"/>
  <c r="F27" i="20"/>
  <c r="E28" i="20"/>
  <c r="F28" i="20"/>
  <c r="D10" i="20"/>
  <c r="D11" i="20"/>
  <c r="D12" i="20"/>
  <c r="D13" i="20"/>
  <c r="D14" i="20"/>
  <c r="D15" i="20"/>
  <c r="D16" i="20"/>
  <c r="D17" i="20"/>
  <c r="D18" i="20"/>
  <c r="D19" i="20"/>
  <c r="D20" i="20"/>
  <c r="D21" i="20"/>
  <c r="D22" i="20"/>
  <c r="D23" i="20"/>
  <c r="D24" i="20"/>
  <c r="D25" i="20"/>
  <c r="D26" i="20"/>
  <c r="D27" i="20"/>
  <c r="D28" i="20"/>
  <c r="K9" i="20"/>
  <c r="J9" i="20"/>
  <c r="I9" i="20"/>
  <c r="E9" i="20"/>
  <c r="D9" i="20"/>
  <c r="D35" i="20"/>
  <c r="K33" i="20"/>
  <c r="J33" i="20"/>
  <c r="I33" i="20"/>
  <c r="E33" i="20"/>
  <c r="D33" i="20"/>
  <c r="K32" i="20"/>
  <c r="J32" i="20"/>
  <c r="I32" i="20"/>
  <c r="E32" i="20"/>
  <c r="D32" i="20"/>
  <c r="K31" i="20"/>
  <c r="J31" i="20"/>
  <c r="I31" i="20"/>
  <c r="E31" i="20"/>
  <c r="D31" i="20"/>
  <c r="K30" i="20"/>
  <c r="J30" i="20"/>
  <c r="I30" i="20"/>
  <c r="E30" i="20"/>
  <c r="D30" i="20"/>
  <c r="K29" i="20"/>
  <c r="J29" i="20"/>
  <c r="I29" i="20"/>
  <c r="E29" i="20"/>
  <c r="D29" i="20"/>
  <c r="F9" i="20"/>
  <c r="E2" i="20"/>
</calcChain>
</file>

<file path=xl/sharedStrings.xml><?xml version="1.0" encoding="utf-8"?>
<sst xmlns="http://schemas.openxmlformats.org/spreadsheetml/2006/main" count="148" uniqueCount="108">
  <si>
    <t>印</t>
    <rPh sb="0" eb="1">
      <t>イン</t>
    </rPh>
    <phoneticPr fontId="2"/>
  </si>
  <si>
    <t>年度</t>
    <rPh sb="0" eb="2">
      <t>ネンド</t>
    </rPh>
    <phoneticPr fontId="2"/>
  </si>
  <si>
    <t>金鷲旗</t>
    <rPh sb="0" eb="1">
      <t>キン</t>
    </rPh>
    <rPh sb="1" eb="2">
      <t>ワシ</t>
    </rPh>
    <rPh sb="2" eb="3">
      <t>ハタ</t>
    </rPh>
    <phoneticPr fontId="2"/>
  </si>
  <si>
    <t>総体</t>
    <rPh sb="0" eb="2">
      <t>ソウタイ</t>
    </rPh>
    <phoneticPr fontId="2"/>
  </si>
  <si>
    <t>新人戦</t>
    <rPh sb="0" eb="3">
      <t>シンジンセン</t>
    </rPh>
    <phoneticPr fontId="2"/>
  </si>
  <si>
    <t>選手権</t>
    <rPh sb="0" eb="3">
      <t>センシュケン</t>
    </rPh>
    <phoneticPr fontId="2"/>
  </si>
  <si>
    <t>第</t>
    <rPh sb="0" eb="1">
      <t>ダイ</t>
    </rPh>
    <phoneticPr fontId="2"/>
  </si>
  <si>
    <t>回</t>
    <rPh sb="0" eb="1">
      <t>カイ</t>
    </rPh>
    <phoneticPr fontId="2"/>
  </si>
  <si>
    <t>不要</t>
    <rPh sb="0" eb="2">
      <t>フヨウ</t>
    </rPh>
    <phoneticPr fontId="2"/>
  </si>
  <si>
    <t>ここは専門部で記入します。</t>
    <rPh sb="3" eb="5">
      <t>センモン</t>
    </rPh>
    <rPh sb="5" eb="6">
      <t>ブ</t>
    </rPh>
    <rPh sb="7" eb="9">
      <t>キニュウ</t>
    </rPh>
    <phoneticPr fontId="2"/>
  </si>
  <si>
    <t>書きなえないでください。</t>
    <rPh sb="0" eb="1">
      <t>カ</t>
    </rPh>
    <phoneticPr fontId="2"/>
  </si>
  <si>
    <t>学　校　名</t>
    <rPh sb="0" eb="1">
      <t>ガク</t>
    </rPh>
    <rPh sb="2" eb="3">
      <t>コウ</t>
    </rPh>
    <rPh sb="4" eb="5">
      <t>メイ</t>
    </rPh>
    <phoneticPr fontId="2"/>
  </si>
  <si>
    <t>校　長　名</t>
    <rPh sb="0" eb="1">
      <t>コウ</t>
    </rPh>
    <rPh sb="2" eb="3">
      <t>チョウ</t>
    </rPh>
    <rPh sb="4" eb="5">
      <t>メイ</t>
    </rPh>
    <phoneticPr fontId="2"/>
  </si>
  <si>
    <t>監督</t>
    <rPh sb="0" eb="2">
      <t>カントク</t>
    </rPh>
    <phoneticPr fontId="2"/>
  </si>
  <si>
    <t>外部指導者</t>
    <rPh sb="0" eb="2">
      <t>ガイブ</t>
    </rPh>
    <rPh sb="2" eb="5">
      <t>シドウシャ</t>
    </rPh>
    <phoneticPr fontId="2"/>
  </si>
  <si>
    <t/>
  </si>
  <si>
    <t>職員</t>
    <rPh sb="0" eb="2">
      <t>ショクイン</t>
    </rPh>
    <phoneticPr fontId="2"/>
  </si>
  <si>
    <t>引率者</t>
    <rPh sb="0" eb="3">
      <t>インソツシャ</t>
    </rPh>
    <phoneticPr fontId="2"/>
  </si>
  <si>
    <t>学年</t>
    <rPh sb="0" eb="2">
      <t>ガクネン</t>
    </rPh>
    <phoneticPr fontId="2"/>
  </si>
  <si>
    <t>サッカー競技</t>
    <rPh sb="4" eb="6">
      <t>キョウギ</t>
    </rPh>
    <phoneticPr fontId="2"/>
  </si>
  <si>
    <t>No.３</t>
    <phoneticPr fontId="2"/>
  </si>
  <si>
    <t>生年月日(西暦)</t>
    <rPh sb="0" eb="2">
      <t>セイネン</t>
    </rPh>
    <rPh sb="2" eb="4">
      <t>ガッピ</t>
    </rPh>
    <rPh sb="5" eb="7">
      <t>セイレキ</t>
    </rPh>
    <phoneticPr fontId="2"/>
  </si>
  <si>
    <t>ユニフォーム</t>
    <phoneticPr fontId="2"/>
  </si>
  <si>
    <t>正</t>
    <rPh sb="0" eb="1">
      <t>タダシ</t>
    </rPh>
    <phoneticPr fontId="2"/>
  </si>
  <si>
    <t>副</t>
    <rPh sb="0" eb="1">
      <t>フク</t>
    </rPh>
    <phoneticPr fontId="2"/>
  </si>
  <si>
    <t>氏　　名</t>
    <rPh sb="0" eb="1">
      <t>シ</t>
    </rPh>
    <rPh sb="3" eb="4">
      <t>メイ</t>
    </rPh>
    <phoneticPr fontId="2"/>
  </si>
  <si>
    <t>身　長</t>
    <rPh sb="0" eb="1">
      <t>ミ</t>
    </rPh>
    <rPh sb="2" eb="3">
      <t>ナガ</t>
    </rPh>
    <phoneticPr fontId="2"/>
  </si>
  <si>
    <t>備　考</t>
    <rPh sb="0" eb="1">
      <t>ソナエ</t>
    </rPh>
    <rPh sb="2" eb="3">
      <t>コウ</t>
    </rPh>
    <phoneticPr fontId="2"/>
  </si>
  <si>
    <t>帯　同　審　判</t>
    <rPh sb="0" eb="1">
      <t>オビ</t>
    </rPh>
    <rPh sb="2" eb="3">
      <t>ドウ</t>
    </rPh>
    <rPh sb="4" eb="5">
      <t>シン</t>
    </rPh>
    <rPh sb="6" eb="7">
      <t>ハン</t>
    </rPh>
    <phoneticPr fontId="2"/>
  </si>
  <si>
    <t xml:space="preserve"> 下記のものは本校在学生徒で、標記大会に出場することを認め、参加申込みをいたします。</t>
    <rPh sb="1" eb="3">
      <t>カキ</t>
    </rPh>
    <rPh sb="7" eb="9">
      <t>ホンコウ</t>
    </rPh>
    <rPh sb="9" eb="11">
      <t>ザイガク</t>
    </rPh>
    <rPh sb="11" eb="13">
      <t>セイト</t>
    </rPh>
    <rPh sb="15" eb="17">
      <t>ヒョウキ</t>
    </rPh>
    <rPh sb="17" eb="19">
      <t>タイカイ</t>
    </rPh>
    <rPh sb="20" eb="22">
      <t>シュツジョウ</t>
    </rPh>
    <rPh sb="27" eb="28">
      <t>ミト</t>
    </rPh>
    <rPh sb="30" eb="32">
      <t>サンカ</t>
    </rPh>
    <rPh sb="32" eb="33">
      <t>モウ</t>
    </rPh>
    <rPh sb="33" eb="34">
      <t>コ</t>
    </rPh>
    <phoneticPr fontId="2"/>
  </si>
  <si>
    <t>３種所属チーム</t>
    <rPh sb="1" eb="2">
      <t>シュ</t>
    </rPh>
    <rPh sb="2" eb="4">
      <t>ショゾク</t>
    </rPh>
    <phoneticPr fontId="2"/>
  </si>
  <si>
    <t>＊監督が外部指導者の場合は、必ず引率(職員)をつけること</t>
    <rPh sb="19" eb="21">
      <t>ショクイン</t>
    </rPh>
    <phoneticPr fontId="2"/>
  </si>
  <si>
    <t>このファイルの取り扱いについて</t>
    <rPh sb="7" eb="8">
      <t>ト</t>
    </rPh>
    <rPh sb="9" eb="10">
      <t>アツカ</t>
    </rPh>
    <phoneticPr fontId="2"/>
  </si>
  <si>
    <t>①</t>
    <phoneticPr fontId="2"/>
  </si>
  <si>
    <t>参加申込について</t>
    <rPh sb="0" eb="2">
      <t>サンカ</t>
    </rPh>
    <rPh sb="2" eb="4">
      <t>モウシコミ</t>
    </rPh>
    <phoneticPr fontId="2"/>
  </si>
  <si>
    <t>提出いただいた参加申込のデータがあれば、ここに「コピー」→「貼り付け」をしてください。</t>
    <rPh sb="0" eb="2">
      <t>テイシュツ</t>
    </rPh>
    <rPh sb="7" eb="9">
      <t>サンカ</t>
    </rPh>
    <rPh sb="9" eb="11">
      <t>モウシコミ</t>
    </rPh>
    <rPh sb="30" eb="31">
      <t>ハ</t>
    </rPh>
    <rPh sb="32" eb="33">
      <t>ツ</t>
    </rPh>
    <phoneticPr fontId="2"/>
  </si>
  <si>
    <t>電子データがない場合はメンバー表に直接入力してください。</t>
    <rPh sb="0" eb="2">
      <t>デンシ</t>
    </rPh>
    <rPh sb="8" eb="10">
      <t>バアイ</t>
    </rPh>
    <rPh sb="15" eb="16">
      <t>ヒョウ</t>
    </rPh>
    <rPh sb="17" eb="19">
      <t>チョクセツ</t>
    </rPh>
    <rPh sb="19" eb="21">
      <t>ニュウリョク</t>
    </rPh>
    <phoneticPr fontId="2"/>
  </si>
  <si>
    <t>②</t>
    <phoneticPr fontId="2"/>
  </si>
  <si>
    <t>追加・変更届</t>
    <rPh sb="0" eb="2">
      <t>ツイカ</t>
    </rPh>
    <rPh sb="3" eb="5">
      <t>ヘンコウ</t>
    </rPh>
    <rPh sb="5" eb="6">
      <t>トド</t>
    </rPh>
    <phoneticPr fontId="2"/>
  </si>
  <si>
    <t>抹消選手がいれば記入をしてください。</t>
    <rPh sb="0" eb="2">
      <t>マッショウ</t>
    </rPh>
    <rPh sb="2" eb="4">
      <t>センシュ</t>
    </rPh>
    <rPh sb="8" eb="10">
      <t>キニュウ</t>
    </rPh>
    <phoneticPr fontId="2"/>
  </si>
  <si>
    <t>なお、抹消選手がなくとも5名までの追加が許されます。</t>
    <rPh sb="3" eb="5">
      <t>マッショウ</t>
    </rPh>
    <rPh sb="5" eb="7">
      <t>センシュ</t>
    </rPh>
    <rPh sb="13" eb="14">
      <t>メイ</t>
    </rPh>
    <rPh sb="17" eb="19">
      <t>ツイカ</t>
    </rPh>
    <rPh sb="20" eb="21">
      <t>ユル</t>
    </rPh>
    <phoneticPr fontId="2"/>
  </si>
  <si>
    <t>このシートに記入をして校長印を押印してください。</t>
    <rPh sb="6" eb="8">
      <t>キニュウ</t>
    </rPh>
    <rPh sb="11" eb="13">
      <t>コウチョウ</t>
    </rPh>
    <rPh sb="13" eb="14">
      <t>イン</t>
    </rPh>
    <rPh sb="15" eb="17">
      <t>オウイン</t>
    </rPh>
    <phoneticPr fontId="2"/>
  </si>
  <si>
    <t>提出は初戦の開始1時間前までにお願いします。</t>
    <rPh sb="0" eb="2">
      <t>テイシュツ</t>
    </rPh>
    <rPh sb="3" eb="5">
      <t>ショセン</t>
    </rPh>
    <rPh sb="6" eb="8">
      <t>カイシ</t>
    </rPh>
    <rPh sb="9" eb="12">
      <t>ジカンマエ</t>
    </rPh>
    <rPh sb="16" eb="17">
      <t>ネガ</t>
    </rPh>
    <phoneticPr fontId="2"/>
  </si>
  <si>
    <t>③</t>
    <phoneticPr fontId="2"/>
  </si>
  <si>
    <t>メンバー表</t>
    <rPh sb="4" eb="5">
      <t>ヒョウ</t>
    </rPh>
    <phoneticPr fontId="2"/>
  </si>
  <si>
    <t>参加申込のデータは連動して出力されるようになっています。</t>
    <rPh sb="0" eb="2">
      <t>サンカ</t>
    </rPh>
    <rPh sb="2" eb="4">
      <t>モウシコミ</t>
    </rPh>
    <rPh sb="9" eb="11">
      <t>レンドウ</t>
    </rPh>
    <rPh sb="13" eb="15">
      <t>シュツリョク</t>
    </rPh>
    <phoneticPr fontId="2"/>
  </si>
  <si>
    <t>追加・変更届のデータは連動されません。直接手入力ください。</t>
    <rPh sb="0" eb="2">
      <t>ツイカ</t>
    </rPh>
    <rPh sb="3" eb="5">
      <t>ヘンコウ</t>
    </rPh>
    <rPh sb="5" eb="6">
      <t>トド</t>
    </rPh>
    <rPh sb="11" eb="13">
      <t>レンドウ</t>
    </rPh>
    <rPh sb="19" eb="21">
      <t>チョクセツ</t>
    </rPh>
    <rPh sb="21" eb="22">
      <t>テ</t>
    </rPh>
    <rPh sb="22" eb="24">
      <t>ニュウリョク</t>
    </rPh>
    <phoneticPr fontId="2"/>
  </si>
  <si>
    <t>ただし、「よみがな」は元データにありませんので、直接入力ください。</t>
    <rPh sb="11" eb="12">
      <t>モト</t>
    </rPh>
    <rPh sb="24" eb="26">
      <t>チョクセツ</t>
    </rPh>
    <rPh sb="26" eb="28">
      <t>ニュウリョク</t>
    </rPh>
    <phoneticPr fontId="2"/>
  </si>
  <si>
    <t>各試合にて4枚をご持参ください。</t>
    <rPh sb="0" eb="3">
      <t>カクシアイ</t>
    </rPh>
    <rPh sb="6" eb="7">
      <t>マイ</t>
    </rPh>
    <rPh sb="9" eb="11">
      <t>ジサン</t>
    </rPh>
    <phoneticPr fontId="2"/>
  </si>
  <si>
    <t>（本部２枚・相手チーム・自チーム控）</t>
    <rPh sb="1" eb="3">
      <t>ホンブ</t>
    </rPh>
    <rPh sb="4" eb="5">
      <t>マイ</t>
    </rPh>
    <rPh sb="6" eb="8">
      <t>アイテ</t>
    </rPh>
    <rPh sb="12" eb="13">
      <t>ジ</t>
    </rPh>
    <rPh sb="16" eb="17">
      <t>ヒカエ</t>
    </rPh>
    <phoneticPr fontId="2"/>
  </si>
  <si>
    <t>なお関数部分には誤入力を防ぐために「シートの保護」をかけていますが、パスワードはありません。</t>
    <rPh sb="2" eb="4">
      <t>カンスウ</t>
    </rPh>
    <rPh sb="4" eb="6">
      <t>ブブン</t>
    </rPh>
    <rPh sb="8" eb="11">
      <t>ゴニュウリョク</t>
    </rPh>
    <rPh sb="12" eb="13">
      <t>フセ</t>
    </rPh>
    <rPh sb="22" eb="24">
      <t>ホゴ</t>
    </rPh>
    <phoneticPr fontId="2"/>
  </si>
  <si>
    <t>関数部分への入力をされる場合は、「校閲」のタブを選び、「シートの保護」を「解除」させてください。</t>
    <rPh sb="0" eb="2">
      <t>カンスウ</t>
    </rPh>
    <rPh sb="2" eb="4">
      <t>ブブン</t>
    </rPh>
    <rPh sb="6" eb="8">
      <t>ニュウリョク</t>
    </rPh>
    <rPh sb="12" eb="14">
      <t>バアイ</t>
    </rPh>
    <rPh sb="17" eb="19">
      <t>コウエツ</t>
    </rPh>
    <rPh sb="24" eb="25">
      <t>エラ</t>
    </rPh>
    <rPh sb="32" eb="34">
      <t>ホゴ</t>
    </rPh>
    <rPh sb="37" eb="39">
      <t>カイジョ</t>
    </rPh>
    <phoneticPr fontId="2"/>
  </si>
  <si>
    <t>問い合わせ先</t>
    <rPh sb="0" eb="1">
      <t>ト</t>
    </rPh>
    <rPh sb="2" eb="3">
      <t>ア</t>
    </rPh>
    <rPh sb="5" eb="6">
      <t>サキ</t>
    </rPh>
    <phoneticPr fontId="2"/>
  </si>
  <si>
    <t>選手の追加の場合には登録を抹消する選手については記入しなくて結構です。</t>
    <rPh sb="0" eb="2">
      <t>センシュ</t>
    </rPh>
    <rPh sb="3" eb="5">
      <t>ツイカ</t>
    </rPh>
    <rPh sb="6" eb="8">
      <t>バアイ</t>
    </rPh>
    <rPh sb="10" eb="12">
      <t>トウロク</t>
    </rPh>
    <rPh sb="13" eb="15">
      <t>マッショウ</t>
    </rPh>
    <rPh sb="17" eb="19">
      <t>センシュ</t>
    </rPh>
    <rPh sb="24" eb="26">
      <t>キニュウ</t>
    </rPh>
    <rPh sb="30" eb="32">
      <t>ケッコウ</t>
    </rPh>
    <phoneticPr fontId="19"/>
  </si>
  <si>
    <t>登録選手　追加・変更届</t>
    <rPh sb="0" eb="2">
      <t>トウロク</t>
    </rPh>
    <rPh sb="2" eb="4">
      <t>センシュ</t>
    </rPh>
    <rPh sb="5" eb="7">
      <t>ツイカ</t>
    </rPh>
    <rPh sb="8" eb="10">
      <t>ヘンコウ</t>
    </rPh>
    <rPh sb="10" eb="11">
      <t>トドケ</t>
    </rPh>
    <phoneticPr fontId="19"/>
  </si>
  <si>
    <t>学校名（</t>
    <rPh sb="0" eb="1">
      <t>ガク</t>
    </rPh>
    <rPh sb="1" eb="2">
      <t>コウ</t>
    </rPh>
    <rPh sb="2" eb="3">
      <t>メイ</t>
    </rPh>
    <phoneticPr fontId="19"/>
  </si>
  <si>
    <t>)</t>
    <phoneticPr fontId="19"/>
  </si>
  <si>
    <t>１．登録を抹消する選手</t>
    <rPh sb="2" eb="4">
      <t>トウロク</t>
    </rPh>
    <rPh sb="5" eb="7">
      <t>マッショウ</t>
    </rPh>
    <rPh sb="9" eb="11">
      <t>センシュ</t>
    </rPh>
    <phoneticPr fontId="19"/>
  </si>
  <si>
    <t>背番号</t>
    <rPh sb="0" eb="3">
      <t>セバンゴウ</t>
    </rPh>
    <phoneticPr fontId="19"/>
  </si>
  <si>
    <t>位 置</t>
    <rPh sb="0" eb="1">
      <t>クライ</t>
    </rPh>
    <rPh sb="2" eb="3">
      <t>チ</t>
    </rPh>
    <phoneticPr fontId="19"/>
  </si>
  <si>
    <t>氏     名</t>
    <rPh sb="0" eb="1">
      <t>シ</t>
    </rPh>
    <rPh sb="6" eb="7">
      <t>メイ</t>
    </rPh>
    <phoneticPr fontId="19"/>
  </si>
  <si>
    <t>学年</t>
    <rPh sb="0" eb="2">
      <t>ガクネン</t>
    </rPh>
    <phoneticPr fontId="19"/>
  </si>
  <si>
    <t>備  考</t>
    <rPh sb="0" eb="1">
      <t>ビ</t>
    </rPh>
    <rPh sb="3" eb="4">
      <t>コウ</t>
    </rPh>
    <phoneticPr fontId="19"/>
  </si>
  <si>
    <t>２．新たに登録する選手</t>
    <rPh sb="2" eb="3">
      <t>アラ</t>
    </rPh>
    <rPh sb="5" eb="7">
      <t>トウロク</t>
    </rPh>
    <rPh sb="9" eb="11">
      <t>センシュ</t>
    </rPh>
    <phoneticPr fontId="19"/>
  </si>
  <si>
    <t>よみがな</t>
    <phoneticPr fontId="19"/>
  </si>
  <si>
    <t>身長</t>
    <rPh sb="0" eb="2">
      <t>シンチョウ</t>
    </rPh>
    <phoneticPr fontId="19"/>
  </si>
  <si>
    <t>以上のように選手を追加・変更します。</t>
    <rPh sb="0" eb="2">
      <t>イジョウ</t>
    </rPh>
    <rPh sb="6" eb="8">
      <t>センシュ</t>
    </rPh>
    <rPh sb="9" eb="11">
      <t>ツイカ</t>
    </rPh>
    <rPh sb="12" eb="14">
      <t>ヘンコウ</t>
    </rPh>
    <phoneticPr fontId="19"/>
  </si>
  <si>
    <t>㊞</t>
    <phoneticPr fontId="19"/>
  </si>
  <si>
    <t>監督</t>
    <rPh sb="0" eb="2">
      <t>カントク</t>
    </rPh>
    <phoneticPr fontId="19"/>
  </si>
  <si>
    <t>学校名</t>
    <rPh sb="0" eb="2">
      <t>ガッコウ</t>
    </rPh>
    <rPh sb="2" eb="3">
      <t>メイ</t>
    </rPh>
    <phoneticPr fontId="19"/>
  </si>
  <si>
    <t>対戦チーム名</t>
    <rPh sb="0" eb="2">
      <t>タイセン</t>
    </rPh>
    <rPh sb="5" eb="6">
      <t>メイ</t>
    </rPh>
    <phoneticPr fontId="19"/>
  </si>
  <si>
    <t>回戦</t>
    <rPh sb="0" eb="2">
      <t>カイセン</t>
    </rPh>
    <phoneticPr fontId="2"/>
  </si>
  <si>
    <t>１回戦・２回戦・３回戦・４回戦・５回戦・６回戦</t>
    <rPh sb="1" eb="3">
      <t>カイセン</t>
    </rPh>
    <rPh sb="5" eb="7">
      <t>カイセン</t>
    </rPh>
    <rPh sb="9" eb="11">
      <t>カイセン</t>
    </rPh>
    <rPh sb="13" eb="15">
      <t>カイセン</t>
    </rPh>
    <rPh sb="17" eb="19">
      <t>カイセン</t>
    </rPh>
    <rPh sb="21" eb="23">
      <t>カイセン</t>
    </rPh>
    <phoneticPr fontId="2"/>
  </si>
  <si>
    <t>試合期日</t>
    <rPh sb="0" eb="2">
      <t>シアイ</t>
    </rPh>
    <rPh sb="2" eb="4">
      <t>キジツ</t>
    </rPh>
    <phoneticPr fontId="19"/>
  </si>
  <si>
    <t>会場名</t>
    <rPh sb="0" eb="2">
      <t>カイジョウ</t>
    </rPh>
    <rPh sb="2" eb="3">
      <t>メイ</t>
    </rPh>
    <phoneticPr fontId="19"/>
  </si>
  <si>
    <t>先発：○（左）
サブ：✔（右）</t>
    <rPh sb="0" eb="2">
      <t>センパツ</t>
    </rPh>
    <rPh sb="5" eb="6">
      <t>ヒダリ</t>
    </rPh>
    <rPh sb="13" eb="14">
      <t>ミギ</t>
    </rPh>
    <phoneticPr fontId="19"/>
  </si>
  <si>
    <t>ふりがな</t>
    <phoneticPr fontId="19"/>
  </si>
  <si>
    <t>※主将は番号を〇で囲んでください。</t>
    <rPh sb="1" eb="3">
      <t>シュショウ</t>
    </rPh>
    <rPh sb="4" eb="6">
      <t>バンゴウ</t>
    </rPh>
    <rPh sb="9" eb="10">
      <t>カコ</t>
    </rPh>
    <phoneticPr fontId="19"/>
  </si>
  <si>
    <t>チームスタッフ
【6名まで】</t>
    <rPh sb="10" eb="11">
      <t>メイ</t>
    </rPh>
    <phoneticPr fontId="19"/>
  </si>
  <si>
    <t>スタート、ベンチ外の記号の記入は事前入力でも結構です。ユニフォームは決定後に〇で囲んでください。</t>
    <rPh sb="8" eb="9">
      <t>ガイ</t>
    </rPh>
    <rPh sb="10" eb="12">
      <t>キゴウ</t>
    </rPh>
    <rPh sb="13" eb="15">
      <t>キニュウ</t>
    </rPh>
    <rPh sb="16" eb="18">
      <t>ジゼン</t>
    </rPh>
    <rPh sb="18" eb="20">
      <t>ニュウリョク</t>
    </rPh>
    <rPh sb="22" eb="24">
      <t>ケッコウ</t>
    </rPh>
    <rPh sb="34" eb="36">
      <t>ケッテイ</t>
    </rPh>
    <rPh sb="36" eb="37">
      <t>ゴ</t>
    </rPh>
    <rPh sb="40" eb="41">
      <t>カコ</t>
    </rPh>
    <phoneticPr fontId="19"/>
  </si>
  <si>
    <t>ユニフォームの色</t>
    <rPh sb="7" eb="8">
      <t>イロ</t>
    </rPh>
    <phoneticPr fontId="19"/>
  </si>
  <si>
    <t>シャツ</t>
    <phoneticPr fontId="19"/>
  </si>
  <si>
    <t>ショーツ</t>
    <phoneticPr fontId="19"/>
  </si>
  <si>
    <t>ストッキング</t>
    <phoneticPr fontId="19"/>
  </si>
  <si>
    <t>フィールドプレーヤー</t>
    <phoneticPr fontId="19"/>
  </si>
  <si>
    <t>正</t>
    <rPh sb="0" eb="1">
      <t>セイ</t>
    </rPh>
    <phoneticPr fontId="19"/>
  </si>
  <si>
    <t>副</t>
    <rPh sb="0" eb="1">
      <t>フク</t>
    </rPh>
    <phoneticPr fontId="19"/>
  </si>
  <si>
    <t>ゴールキーパー</t>
    <phoneticPr fontId="19"/>
  </si>
  <si>
    <t>署名</t>
    <rPh sb="0" eb="2">
      <t>ショメイ</t>
    </rPh>
    <phoneticPr fontId="19"/>
  </si>
  <si>
    <t>３種所属チーム</t>
    <rPh sb="1" eb="2">
      <t>シュ</t>
    </rPh>
    <rPh sb="2" eb="4">
      <t>ショゾク</t>
    </rPh>
    <phoneticPr fontId="19"/>
  </si>
  <si>
    <t>３種
所属チーム</t>
    <rPh sb="1" eb="2">
      <t>シュ</t>
    </rPh>
    <rPh sb="3" eb="5">
      <t>ショゾク</t>
    </rPh>
    <phoneticPr fontId="19"/>
  </si>
  <si>
    <t>ソックス</t>
    <phoneticPr fontId="2"/>
  </si>
  <si>
    <t>野田　一成（鳥栖工業高校）</t>
    <rPh sb="0" eb="2">
      <t>ノダ</t>
    </rPh>
    <rPh sb="3" eb="5">
      <t>カズナリ</t>
    </rPh>
    <rPh sb="6" eb="8">
      <t>トス</t>
    </rPh>
    <rPh sb="8" eb="10">
      <t>コウギョウ</t>
    </rPh>
    <rPh sb="10" eb="12">
      <t>コウコウ</t>
    </rPh>
    <phoneticPr fontId="2"/>
  </si>
  <si>
    <t>背番号</t>
    <phoneticPr fontId="2"/>
  </si>
  <si>
    <t>位　置</t>
    <phoneticPr fontId="2"/>
  </si>
  <si>
    <t>シャツ</t>
    <phoneticPr fontId="2"/>
  </si>
  <si>
    <t>ショーツ</t>
    <phoneticPr fontId="2"/>
  </si>
  <si>
    <t>ソックス</t>
    <phoneticPr fontId="2"/>
  </si>
  <si>
    <t>ショーツ</t>
    <phoneticPr fontId="2"/>
  </si>
  <si>
    <t>フィールド</t>
    <phoneticPr fontId="2"/>
  </si>
  <si>
    <t>ゴールキーパー</t>
    <phoneticPr fontId="2"/>
  </si>
  <si>
    <t>令和元年度　佐賀県高等学校総合体育大会　サッカー競技</t>
    <rPh sb="0" eb="1">
      <t>レイ</t>
    </rPh>
    <rPh sb="1" eb="2">
      <t>カズ</t>
    </rPh>
    <rPh sb="2" eb="4">
      <t>ガンネン</t>
    </rPh>
    <rPh sb="4" eb="5">
      <t>ド</t>
    </rPh>
    <rPh sb="5" eb="7">
      <t>ヘイネンド</t>
    </rPh>
    <rPh sb="6" eb="9">
      <t>サガケン</t>
    </rPh>
    <rPh sb="9" eb="11">
      <t>コウトウ</t>
    </rPh>
    <rPh sb="11" eb="13">
      <t>ガッコウ</t>
    </rPh>
    <rPh sb="13" eb="15">
      <t>ソウゴウ</t>
    </rPh>
    <rPh sb="15" eb="17">
      <t>タイイク</t>
    </rPh>
    <rPh sb="17" eb="19">
      <t>タイカイ</t>
    </rPh>
    <rPh sb="24" eb="26">
      <t>キョウギ</t>
    </rPh>
    <phoneticPr fontId="19"/>
  </si>
  <si>
    <t>校長</t>
    <rPh sb="0" eb="2">
      <t>コウチョウコウコウ</t>
    </rPh>
    <phoneticPr fontId="19"/>
  </si>
  <si>
    <t>令和元年度　佐賀県高等学校体育大会　サッカー競技　メンバー表</t>
    <rPh sb="0" eb="2">
      <t>レイワ</t>
    </rPh>
    <rPh sb="2" eb="4">
      <t>ガンネン</t>
    </rPh>
    <rPh sb="4" eb="5">
      <t>ド</t>
    </rPh>
    <rPh sb="6" eb="9">
      <t>サガケン</t>
    </rPh>
    <rPh sb="9" eb="11">
      <t>コウトウ</t>
    </rPh>
    <rPh sb="11" eb="13">
      <t>ガッコウ</t>
    </rPh>
    <rPh sb="13" eb="15">
      <t>タイイク</t>
    </rPh>
    <rPh sb="15" eb="17">
      <t>タイカイ</t>
    </rPh>
    <rPh sb="22" eb="24">
      <t>キョウギ</t>
    </rPh>
    <rPh sb="29" eb="30">
      <t>ヒョウ</t>
    </rPh>
    <phoneticPr fontId="19"/>
  </si>
  <si>
    <t>（　級）</t>
    <rPh sb="2" eb="3">
      <t>キュウ</t>
    </rPh>
    <phoneticPr fontId="2"/>
  </si>
  <si>
    <t>令和元年度　佐賀県高等学校総合体育大会　参加申込書</t>
    <rPh sb="0" eb="1">
      <t>レイ</t>
    </rPh>
    <rPh sb="1" eb="2">
      <t>カズ</t>
    </rPh>
    <rPh sb="2" eb="4">
      <t>ガンネン</t>
    </rPh>
    <phoneticPr fontId="2"/>
  </si>
  <si>
    <t>令和元年　　月　　日</t>
    <rPh sb="0" eb="1">
      <t>レイ</t>
    </rPh>
    <rPh sb="1" eb="2">
      <t>カズ</t>
    </rPh>
    <rPh sb="2" eb="4">
      <t>ガンネン</t>
    </rPh>
    <rPh sb="6" eb="7">
      <t>ガツ</t>
    </rPh>
    <rPh sb="9" eb="10">
      <t>ニチ</t>
    </rPh>
    <phoneticPr fontId="2"/>
  </si>
  <si>
    <t>出場選手の実人数　　　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</si>
</sst>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411]ge\.m\.d;@"/>
    <numFmt numFmtId="178" formatCode="[$-F800]dddd\,\ mmmm\ dd\,\ yyyy"/>
  </numFmts>
  <fonts count="26">
    <font>
      <sz val="11"/>
      <name val="ＭＳ 明朝"/>
      <family val="1"/>
      <charset val="128"/>
    </font>
    <font>
      <sz val="11"/>
      <name val="ＭＳ 明朝"/>
      <family val="1"/>
      <charset val="128"/>
    </font>
    <font>
      <sz val="6"/>
      <name val="ＭＳ 明朝"/>
      <family val="1"/>
      <charset val="128"/>
    </font>
    <font>
      <sz val="9"/>
      <name val="ＭＳ 明朝"/>
      <family val="1"/>
      <charset val="128"/>
    </font>
    <font>
      <b/>
      <u/>
      <sz val="11"/>
      <name val="ＭＳ 明朝"/>
      <family val="1"/>
      <charset val="128"/>
    </font>
    <font>
      <sz val="14"/>
      <name val="ＭＳ Ｐ明朝"/>
      <family val="1"/>
      <charset val="128"/>
    </font>
    <font>
      <b/>
      <sz val="14"/>
      <name val="ＭＳ Ｐ明朝"/>
      <family val="1"/>
      <charset val="128"/>
    </font>
    <font>
      <b/>
      <u/>
      <sz val="12"/>
      <name val="ＭＳ ゴシック"/>
      <family val="3"/>
      <charset val="128"/>
    </font>
    <font>
      <b/>
      <i/>
      <sz val="13"/>
      <name val="ＭＳ 明朝"/>
      <family val="1"/>
      <charset val="128"/>
    </font>
    <font>
      <sz val="10"/>
      <name val="ＭＳ 明朝"/>
      <family val="1"/>
      <charset val="128"/>
    </font>
    <font>
      <sz val="14"/>
      <name val="ＭＳ 明朝"/>
      <family val="1"/>
      <charset val="128"/>
    </font>
    <font>
      <sz val="11"/>
      <name val="HG丸ｺﾞｼｯｸM-PRO"/>
      <family val="3"/>
      <charset val="128"/>
    </font>
    <font>
      <sz val="11"/>
      <color rgb="FF0070C0"/>
      <name val="HG丸ｺﾞｼｯｸM-PRO"/>
      <family val="3"/>
      <charset val="128"/>
    </font>
    <font>
      <b/>
      <u/>
      <sz val="11"/>
      <name val="HG丸ｺﾞｼｯｸM-PRO"/>
      <family val="3"/>
      <charset val="128"/>
    </font>
    <font>
      <b/>
      <sz val="11"/>
      <color rgb="FFFF0000"/>
      <name val="HG丸ｺﾞｼｯｸM-PRO"/>
      <family val="3"/>
      <charset val="128"/>
    </font>
    <font>
      <b/>
      <sz val="11"/>
      <name val="HG丸ｺﾞｼｯｸM-PRO"/>
      <family val="3"/>
      <charset val="128"/>
    </font>
    <font>
      <b/>
      <sz val="11"/>
      <color rgb="FF00B050"/>
      <name val="HG丸ｺﾞｼｯｸM-PRO"/>
      <family val="3"/>
      <charset val="128"/>
    </font>
    <font>
      <sz val="11"/>
      <name val="ＭＳ Ｐゴシック"/>
      <family val="3"/>
      <charset val="128"/>
    </font>
    <font>
      <b/>
      <sz val="24"/>
      <color indexed="9"/>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14"/>
      <name val="HG丸ｺﾞｼｯｸM-PRO"/>
      <family val="3"/>
      <charset val="128"/>
    </font>
    <font>
      <sz val="9"/>
      <name val="HG丸ｺﾞｼｯｸM-PRO"/>
      <family val="3"/>
      <charset val="128"/>
    </font>
    <font>
      <sz val="10"/>
      <name val="HG丸ｺﾞｼｯｸM-PRO"/>
      <family val="3"/>
      <charset val="128"/>
    </font>
    <font>
      <b/>
      <sz val="14"/>
      <name val="HG丸ｺﾞｼｯｸM-PRO"/>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FFFF00"/>
        <bgColor indexed="64"/>
      </patternFill>
    </fill>
  </fills>
  <borders count="70">
    <border>
      <left/>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style="medium">
        <color indexed="64"/>
      </left>
      <right/>
      <top style="double">
        <color indexed="64"/>
      </top>
      <bottom/>
      <diagonal/>
    </border>
    <border>
      <left/>
      <right/>
      <top style="double">
        <color indexed="64"/>
      </top>
      <bottom/>
      <diagonal/>
    </border>
    <border>
      <left style="thin">
        <color indexed="64"/>
      </left>
      <right style="double">
        <color indexed="64"/>
      </right>
      <top style="double">
        <color indexed="64"/>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bottom style="double">
        <color indexed="64"/>
      </bottom>
      <diagonal/>
    </border>
    <border>
      <left/>
      <right style="medium">
        <color indexed="64"/>
      </right>
      <top/>
      <bottom style="double">
        <color indexed="64"/>
      </bottom>
      <diagonal/>
    </border>
    <border>
      <left style="thin">
        <color indexed="64"/>
      </left>
      <right style="double">
        <color indexed="64"/>
      </right>
      <top style="double">
        <color indexed="64"/>
      </top>
      <bottom style="thin">
        <color indexed="64"/>
      </bottom>
      <diagonal/>
    </border>
    <border>
      <left/>
      <right style="medium">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bottom style="medium">
        <color indexed="64"/>
      </bottom>
      <diagonal/>
    </border>
  </borders>
  <cellStyleXfs count="2">
    <xf numFmtId="0" fontId="0" fillId="0" borderId="0">
      <alignment vertical="center"/>
    </xf>
    <xf numFmtId="0" fontId="17" fillId="0" borderId="0"/>
  </cellStyleXfs>
  <cellXfs count="237">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5"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5" fillId="0" borderId="2" xfId="0" applyFont="1"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Border="1" applyAlignment="1">
      <alignment horizontal="left" vertical="center"/>
    </xf>
    <xf numFmtId="0" fontId="4" fillId="0" borderId="0" xfId="0" applyFont="1" applyBorder="1" applyAlignment="1">
      <alignment horizontal="right" vertical="center"/>
    </xf>
    <xf numFmtId="0" fontId="0" fillId="0" borderId="4" xfId="0"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3" fillId="0" borderId="0" xfId="0" applyFont="1" applyBorder="1" applyAlignment="1">
      <alignment vertical="center"/>
    </xf>
    <xf numFmtId="0" fontId="9" fillId="0" borderId="0" xfId="0" applyFont="1" applyBorder="1" applyAlignment="1">
      <alignment vertical="center"/>
    </xf>
    <xf numFmtId="0" fontId="0" fillId="0" borderId="0" xfId="0" applyBorder="1" applyAlignment="1">
      <alignment vertical="center" shrinkToFit="1"/>
    </xf>
    <xf numFmtId="0" fontId="0" fillId="0" borderId="0" xfId="0" applyBorder="1" applyAlignment="1">
      <alignment vertical="center"/>
    </xf>
    <xf numFmtId="177" fontId="0" fillId="0" borderId="0" xfId="0" applyNumberFormat="1" applyBorder="1" applyAlignment="1">
      <alignment vertical="center"/>
    </xf>
    <xf numFmtId="0" fontId="0" fillId="0" borderId="0" xfId="0" applyBorder="1" applyAlignment="1">
      <alignment vertical="center" textRotation="255"/>
    </xf>
    <xf numFmtId="0" fontId="0" fillId="0" borderId="3" xfId="0" applyBorder="1" applyAlignment="1">
      <alignment horizontal="left" vertical="center"/>
    </xf>
    <xf numFmtId="0" fontId="0" fillId="0" borderId="3" xfId="0" applyBorder="1" applyAlignment="1">
      <alignment vertical="center" shrinkToFit="1"/>
    </xf>
    <xf numFmtId="177" fontId="0" fillId="0" borderId="3" xfId="0" applyNumberFormat="1" applyBorder="1" applyAlignment="1">
      <alignment vertical="center"/>
    </xf>
    <xf numFmtId="0" fontId="0" fillId="0" borderId="0" xfId="0" applyBorder="1" applyAlignment="1">
      <alignment horizontal="right" vertical="center"/>
    </xf>
    <xf numFmtId="0" fontId="7" fillId="0" borderId="0" xfId="0" applyFont="1" applyBorder="1" applyAlignment="1">
      <alignment horizontal="right" vertical="center"/>
    </xf>
    <xf numFmtId="0" fontId="0" fillId="0" borderId="6" xfId="0" applyBorder="1" applyAlignment="1">
      <alignment vertical="center"/>
    </xf>
    <xf numFmtId="0" fontId="0" fillId="0" borderId="7" xfId="0" applyBorder="1" applyAlignment="1">
      <alignment vertical="center"/>
    </xf>
    <xf numFmtId="0" fontId="10" fillId="0" borderId="0" xfId="0" applyFont="1" applyAlignment="1">
      <alignment vertical="center"/>
    </xf>
    <xf numFmtId="0" fontId="8" fillId="0" borderId="0" xfId="0" applyFont="1" applyAlignment="1">
      <alignment vertical="center"/>
    </xf>
    <xf numFmtId="0" fontId="11" fillId="0" borderId="0" xfId="0" applyFont="1">
      <alignment vertical="center"/>
    </xf>
    <xf numFmtId="0" fontId="12" fillId="0" borderId="0" xfId="0" applyFont="1" applyAlignment="1">
      <alignment horizontal="center" vertical="center"/>
    </xf>
    <xf numFmtId="0" fontId="12" fillId="0" borderId="0" xfId="0" applyFont="1">
      <alignment vertical="center"/>
    </xf>
    <xf numFmtId="0" fontId="11" fillId="0" borderId="0" xfId="0" applyFont="1" applyAlignment="1">
      <alignment horizontal="center"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7" fillId="0" borderId="0" xfId="1"/>
    <xf numFmtId="0" fontId="18" fillId="0" borderId="0" xfId="1" applyFont="1"/>
    <xf numFmtId="0" fontId="17" fillId="0" borderId="0" xfId="1" applyAlignment="1"/>
    <xf numFmtId="0" fontId="20" fillId="0" borderId="0" xfId="1" applyFont="1"/>
    <xf numFmtId="0" fontId="20" fillId="0" borderId="0" xfId="1" applyFont="1" applyAlignment="1">
      <alignment vertical="center"/>
    </xf>
    <xf numFmtId="0" fontId="20" fillId="0" borderId="0" xfId="1" applyFont="1" applyBorder="1" applyAlignment="1">
      <alignment horizontal="left"/>
    </xf>
    <xf numFmtId="0" fontId="20" fillId="0" borderId="0" xfId="1" applyFont="1" applyBorder="1" applyAlignment="1">
      <alignment horizontal="center" vertical="center"/>
    </xf>
    <xf numFmtId="0" fontId="21" fillId="0" borderId="14" xfId="1" applyFont="1" applyBorder="1" applyAlignment="1">
      <alignment horizontal="center" vertical="center"/>
    </xf>
    <xf numFmtId="0" fontId="21" fillId="0" borderId="15" xfId="1" applyFont="1" applyBorder="1" applyAlignment="1">
      <alignment horizontal="center" vertical="center"/>
    </xf>
    <xf numFmtId="0" fontId="20" fillId="0" borderId="20" xfId="1" applyFont="1" applyBorder="1" applyAlignment="1">
      <alignment horizontal="center" vertical="center"/>
    </xf>
    <xf numFmtId="0" fontId="20" fillId="0" borderId="7" xfId="1" applyFont="1" applyBorder="1" applyAlignment="1">
      <alignment horizontal="center" vertical="center"/>
    </xf>
    <xf numFmtId="0" fontId="20" fillId="0" borderId="22" xfId="1" applyFont="1" applyBorder="1" applyAlignment="1">
      <alignment horizontal="center" vertical="center"/>
    </xf>
    <xf numFmtId="0" fontId="20" fillId="0" borderId="23" xfId="1" applyFont="1" applyBorder="1" applyAlignment="1">
      <alignment horizontal="center" vertical="center"/>
    </xf>
    <xf numFmtId="0" fontId="21" fillId="0" borderId="16" xfId="1" applyFont="1" applyBorder="1" applyAlignment="1">
      <alignment horizontal="center" vertical="center"/>
    </xf>
    <xf numFmtId="0" fontId="20" fillId="0" borderId="0" xfId="1" applyFont="1" applyBorder="1"/>
    <xf numFmtId="58" fontId="17" fillId="0" borderId="0" xfId="1" applyNumberFormat="1" applyFont="1" applyAlignment="1">
      <alignment horizontal="left" vertical="center"/>
    </xf>
    <xf numFmtId="0" fontId="20" fillId="0" borderId="0" xfId="1" applyFont="1" applyAlignment="1"/>
    <xf numFmtId="0" fontId="11" fillId="0" borderId="0" xfId="0" applyFont="1" applyAlignment="1" applyProtection="1"/>
    <xf numFmtId="0" fontId="22" fillId="0" borderId="0" xfId="0" applyFont="1" applyAlignment="1" applyProtection="1"/>
    <xf numFmtId="0" fontId="24" fillId="0" borderId="14" xfId="0" applyFont="1" applyBorder="1" applyAlignment="1" applyProtection="1">
      <alignment horizontal="center" vertical="center"/>
    </xf>
    <xf numFmtId="0" fontId="24" fillId="0" borderId="15" xfId="0" applyFont="1" applyBorder="1" applyAlignment="1" applyProtection="1">
      <alignment horizontal="center" vertical="center"/>
    </xf>
    <xf numFmtId="0" fontId="11" fillId="3" borderId="34" xfId="0" applyFont="1" applyFill="1" applyBorder="1" applyAlignment="1" applyProtection="1">
      <protection locked="0"/>
    </xf>
    <xf numFmtId="0" fontId="11" fillId="4" borderId="35" xfId="0" applyFont="1" applyFill="1" applyBorder="1" applyAlignment="1" applyProtection="1">
      <protection locked="0"/>
    </xf>
    <xf numFmtId="0" fontId="22" fillId="0" borderId="20" xfId="0" applyFont="1" applyBorder="1" applyAlignment="1" applyProtection="1">
      <alignment horizontal="center" vertical="center"/>
    </xf>
    <xf numFmtId="0" fontId="22" fillId="0" borderId="7" xfId="0" applyFont="1" applyBorder="1" applyAlignment="1" applyProtection="1">
      <alignment horizontal="center" vertical="center"/>
    </xf>
    <xf numFmtId="0" fontId="11" fillId="3" borderId="36" xfId="0" applyFont="1" applyFill="1" applyBorder="1" applyAlignment="1" applyProtection="1">
      <protection locked="0"/>
    </xf>
    <xf numFmtId="0" fontId="11" fillId="4" borderId="37" xfId="0" applyFont="1" applyFill="1" applyBorder="1" applyAlignment="1" applyProtection="1">
      <protection locked="0"/>
    </xf>
    <xf numFmtId="0" fontId="22" fillId="0" borderId="22" xfId="0" applyFont="1" applyBorder="1" applyAlignment="1" applyProtection="1">
      <alignment horizontal="center" vertical="center"/>
    </xf>
    <xf numFmtId="0" fontId="22" fillId="0" borderId="23" xfId="0" applyFont="1" applyBorder="1" applyAlignment="1" applyProtection="1">
      <alignment horizontal="center" vertical="center"/>
    </xf>
    <xf numFmtId="0" fontId="11" fillId="0" borderId="38" xfId="0" applyFont="1" applyFill="1" applyBorder="1" applyAlignment="1" applyProtection="1"/>
    <xf numFmtId="0" fontId="11" fillId="0" borderId="0" xfId="0" applyFont="1" applyFill="1" applyBorder="1" applyAlignment="1" applyProtection="1"/>
    <xf numFmtId="0" fontId="25" fillId="0" borderId="0" xfId="0" applyFont="1" applyBorder="1" applyAlignment="1" applyProtection="1">
      <alignment vertical="center"/>
    </xf>
    <xf numFmtId="0" fontId="22" fillId="0" borderId="0" xfId="0" applyFont="1" applyBorder="1" applyAlignment="1" applyProtection="1">
      <alignment horizontal="center" vertical="center"/>
    </xf>
    <xf numFmtId="0" fontId="11" fillId="0" borderId="40" xfId="0" applyFont="1" applyFill="1" applyBorder="1" applyAlignment="1" applyProtection="1"/>
    <xf numFmtId="0" fontId="11" fillId="0" borderId="53" xfId="0" applyFont="1" applyBorder="1" applyAlignment="1" applyProtection="1">
      <alignment horizontal="center" vertical="center"/>
    </xf>
    <xf numFmtId="0" fontId="11" fillId="0" borderId="59" xfId="0" applyFont="1" applyBorder="1" applyAlignment="1" applyProtection="1">
      <alignment horizontal="center" vertical="center"/>
    </xf>
    <xf numFmtId="0" fontId="11" fillId="0" borderId="64" xfId="0" applyFont="1" applyBorder="1" applyAlignment="1" applyProtection="1">
      <alignment horizontal="center" vertical="center"/>
    </xf>
    <xf numFmtId="0" fontId="11" fillId="0" borderId="66" xfId="0" applyFont="1" applyBorder="1" applyAlignment="1" applyProtection="1">
      <alignment horizontal="center" vertical="center"/>
    </xf>
    <xf numFmtId="0" fontId="22" fillId="0" borderId="0" xfId="0" applyFont="1" applyAlignment="1" applyProtection="1">
      <alignment horizontal="center"/>
    </xf>
    <xf numFmtId="0" fontId="24" fillId="0" borderId="30" xfId="0" applyFont="1" applyBorder="1" applyAlignment="1" applyProtection="1">
      <alignment horizontal="center" vertical="center" wrapText="1"/>
    </xf>
    <xf numFmtId="0" fontId="22" fillId="0" borderId="31" xfId="0" applyFont="1" applyBorder="1" applyAlignment="1" applyProtection="1">
      <alignment horizontal="center" vertical="center" shrinkToFit="1"/>
    </xf>
    <xf numFmtId="0" fontId="22" fillId="0" borderId="32" xfId="0" applyFont="1" applyBorder="1" applyAlignment="1" applyProtection="1">
      <alignment horizontal="center" vertical="center" shrinkToFi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left" vertical="center"/>
    </xf>
    <xf numFmtId="0" fontId="0" fillId="0" borderId="1" xfId="0" applyBorder="1" applyAlignment="1">
      <alignment horizontal="left" vertical="center"/>
    </xf>
    <xf numFmtId="0" fontId="0" fillId="0" borderId="3" xfId="0" applyBorder="1" applyAlignment="1">
      <alignment horizontal="center" vertical="center"/>
    </xf>
    <xf numFmtId="0" fontId="20" fillId="0" borderId="4" xfId="1" applyFont="1" applyBorder="1" applyAlignment="1">
      <alignment horizontal="center" vertical="center" shrinkToFit="1"/>
    </xf>
    <xf numFmtId="0" fontId="20" fillId="0" borderId="7" xfId="1" applyFont="1" applyBorder="1" applyAlignment="1">
      <alignment horizontal="center" vertical="center" shrinkToFit="1"/>
    </xf>
    <xf numFmtId="0" fontId="20" fillId="0" borderId="4" xfId="1" applyFont="1" applyFill="1" applyBorder="1" applyAlignment="1">
      <alignment horizontal="center" vertical="center" shrinkToFit="1"/>
    </xf>
    <xf numFmtId="0" fontId="20" fillId="0" borderId="23" xfId="1" applyFont="1" applyBorder="1" applyAlignment="1">
      <alignment horizontal="center" vertical="center" shrinkToFit="1"/>
    </xf>
    <xf numFmtId="0" fontId="20" fillId="0" borderId="24" xfId="1" applyFont="1" applyBorder="1" applyAlignment="1">
      <alignment horizontal="center" vertical="center" shrinkToFit="1"/>
    </xf>
    <xf numFmtId="0" fontId="0" fillId="0" borderId="7"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176" fontId="0" fillId="0" borderId="4" xfId="0" applyNumberFormat="1" applyBorder="1" applyAlignment="1">
      <alignment horizontal="center" vertical="center"/>
    </xf>
    <xf numFmtId="176" fontId="0" fillId="0" borderId="1" xfId="0" applyNumberFormat="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shrinkToFit="1"/>
    </xf>
    <xf numFmtId="0" fontId="0" fillId="0" borderId="1" xfId="0" applyBorder="1" applyAlignment="1">
      <alignment horizontal="center" vertical="center" shrinkToFit="1"/>
    </xf>
    <xf numFmtId="0" fontId="0" fillId="0" borderId="5" xfId="0" applyBorder="1" applyAlignment="1">
      <alignment horizontal="center" vertical="center" shrinkToFit="1"/>
    </xf>
    <xf numFmtId="177" fontId="0" fillId="0" borderId="4" xfId="0" applyNumberFormat="1" applyBorder="1" applyAlignment="1">
      <alignment horizontal="center" vertical="center"/>
    </xf>
    <xf numFmtId="177" fontId="0" fillId="0" borderId="1" xfId="0" applyNumberFormat="1" applyBorder="1" applyAlignment="1">
      <alignment horizontal="center" vertical="center"/>
    </xf>
    <xf numFmtId="0" fontId="3" fillId="0" borderId="4" xfId="0" applyFont="1" applyBorder="1" applyAlignment="1">
      <alignment horizontal="distributed" vertical="center"/>
    </xf>
    <xf numFmtId="0" fontId="3" fillId="0" borderId="5" xfId="0" applyFont="1" applyBorder="1" applyAlignment="1">
      <alignment horizontal="distributed" vertical="center"/>
    </xf>
    <xf numFmtId="0" fontId="0" fillId="0" borderId="3" xfId="0" applyBorder="1" applyAlignment="1">
      <alignment horizontal="center" vertical="center"/>
    </xf>
    <xf numFmtId="0" fontId="0" fillId="0" borderId="3" xfId="0" applyBorder="1">
      <alignment vertical="center"/>
    </xf>
    <xf numFmtId="0" fontId="3" fillId="0" borderId="1" xfId="0" applyFont="1" applyBorder="1" applyAlignment="1">
      <alignment horizontal="distributed" vertical="center"/>
    </xf>
    <xf numFmtId="0" fontId="0" fillId="0" borderId="4" xfId="0" applyBorder="1" applyAlignment="1">
      <alignment horizontal="distributed" vertical="center" shrinkToFit="1"/>
    </xf>
    <xf numFmtId="0" fontId="0" fillId="0" borderId="5" xfId="0" applyBorder="1" applyAlignment="1">
      <alignment horizontal="distributed" vertical="center" shrinkToFit="1"/>
    </xf>
    <xf numFmtId="0" fontId="0" fillId="0" borderId="1" xfId="0" applyBorder="1" applyAlignment="1">
      <alignment horizontal="distributed" vertical="center" shrinkToFit="1"/>
    </xf>
    <xf numFmtId="0" fontId="3" fillId="0" borderId="10" xfId="0" applyFont="1" applyBorder="1" applyAlignment="1">
      <alignment horizontal="distributed" vertical="center"/>
    </xf>
    <xf numFmtId="0" fontId="3" fillId="0" borderId="3" xfId="0" applyFont="1" applyBorder="1" applyAlignment="1">
      <alignment horizontal="distributed"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6" xfId="0" applyFont="1" applyBorder="1" applyAlignment="1">
      <alignment horizontal="distributed" vertical="center"/>
    </xf>
    <xf numFmtId="0" fontId="3" fillId="0" borderId="13" xfId="0" applyFont="1" applyBorder="1" applyAlignment="1">
      <alignment horizontal="distributed" vertical="center"/>
    </xf>
    <xf numFmtId="0" fontId="0" fillId="0" borderId="6" xfId="0" applyBorder="1" applyAlignment="1">
      <alignment horizontal="center" vertical="center"/>
    </xf>
    <xf numFmtId="0" fontId="0" fillId="0" borderId="1" xfId="0" applyBorder="1">
      <alignment vertical="center"/>
    </xf>
    <xf numFmtId="0" fontId="0" fillId="0" borderId="7" xfId="0" applyBorder="1" applyAlignment="1">
      <alignment horizontal="distributed" vertical="center"/>
    </xf>
    <xf numFmtId="0" fontId="0" fillId="0" borderId="4" xfId="0" applyBorder="1" applyAlignment="1">
      <alignment horizontal="left" vertical="center"/>
    </xf>
    <xf numFmtId="0" fontId="0" fillId="0" borderId="5" xfId="0" applyBorder="1" applyAlignment="1">
      <alignment horizontal="left" vertical="center"/>
    </xf>
    <xf numFmtId="0" fontId="10" fillId="0" borderId="0" xfId="0" applyFont="1" applyAlignment="1">
      <alignment horizontal="distributed" vertical="center" indent="6"/>
    </xf>
    <xf numFmtId="0" fontId="0" fillId="0" borderId="8" xfId="0" applyBorder="1" applyAlignment="1">
      <alignment horizontal="center" vertical="center" textRotation="255"/>
    </xf>
    <xf numFmtId="0" fontId="0" fillId="0" borderId="9" xfId="0" applyBorder="1" applyAlignment="1">
      <alignment horizontal="center" vertical="center" textRotation="255"/>
    </xf>
    <xf numFmtId="0" fontId="0" fillId="0" borderId="4" xfId="0" applyBorder="1" applyAlignment="1">
      <alignment horizontal="distributed" vertical="center"/>
    </xf>
    <xf numFmtId="0" fontId="0" fillId="0" borderId="1" xfId="0" applyBorder="1" applyAlignment="1">
      <alignment horizontal="distributed" vertical="center"/>
    </xf>
    <xf numFmtId="0" fontId="0" fillId="0" borderId="1" xfId="0" applyBorder="1" applyAlignment="1">
      <alignment horizontal="left" vertical="center"/>
    </xf>
    <xf numFmtId="49" fontId="0" fillId="0" borderId="0" xfId="0" applyNumberFormat="1" applyAlignment="1">
      <alignment horizontal="left" vertical="center"/>
    </xf>
    <xf numFmtId="0" fontId="0" fillId="0" borderId="0" xfId="0" applyFont="1" applyBorder="1" applyAlignment="1">
      <alignment horizontal="center" vertical="center" shrinkToFit="1"/>
    </xf>
    <xf numFmtId="0" fontId="1" fillId="0" borderId="0" xfId="0" applyFont="1" applyBorder="1" applyAlignment="1">
      <alignment horizontal="center" vertical="center" shrinkToFit="1"/>
    </xf>
    <xf numFmtId="0" fontId="0" fillId="0" borderId="10" xfId="0" applyBorder="1" applyAlignment="1">
      <alignment horizontal="center" vertical="center" shrinkToFit="1"/>
    </xf>
    <xf numFmtId="0" fontId="0" fillId="0" borderId="3"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6" xfId="0" applyBorder="1" applyAlignment="1">
      <alignment horizontal="center" vertical="center" shrinkToFit="1"/>
    </xf>
    <xf numFmtId="0" fontId="0" fillId="0" borderId="13" xfId="0" applyBorder="1" applyAlignment="1">
      <alignment horizontal="center" vertical="center" shrinkToFit="1"/>
    </xf>
    <xf numFmtId="0" fontId="0" fillId="0" borderId="4" xfId="0" applyBorder="1" applyAlignment="1">
      <alignment horizontal="distributed" vertical="center" wrapText="1"/>
    </xf>
    <xf numFmtId="0" fontId="0" fillId="0" borderId="5" xfId="0" applyBorder="1" applyAlignment="1">
      <alignment horizontal="distributed" vertical="center" wrapText="1"/>
    </xf>
    <xf numFmtId="0" fontId="0" fillId="0" borderId="1" xfId="0" applyBorder="1" applyAlignment="1">
      <alignment horizontal="distributed" vertical="center" wrapText="1"/>
    </xf>
    <xf numFmtId="0" fontId="20" fillId="0" borderId="0" xfId="1" applyFont="1" applyAlignment="1">
      <alignment horizontal="center" vertical="center"/>
    </xf>
    <xf numFmtId="0" fontId="20" fillId="0" borderId="0" xfId="1" applyFont="1" applyAlignment="1">
      <alignment horizontal="right" vertical="center"/>
    </xf>
    <xf numFmtId="0" fontId="21" fillId="0" borderId="16" xfId="1" applyFont="1" applyBorder="1" applyAlignment="1">
      <alignment horizontal="center" vertical="center"/>
    </xf>
    <xf numFmtId="0" fontId="21" fillId="0" borderId="17" xfId="1" applyFont="1" applyBorder="1" applyAlignment="1">
      <alignment horizontal="center" vertical="center"/>
    </xf>
    <xf numFmtId="0" fontId="21" fillId="0" borderId="18" xfId="1" applyFont="1" applyBorder="1" applyAlignment="1">
      <alignment horizontal="center" vertical="center"/>
    </xf>
    <xf numFmtId="0" fontId="21" fillId="0" borderId="19" xfId="1" applyFont="1" applyBorder="1" applyAlignment="1">
      <alignment horizontal="center" vertical="center"/>
    </xf>
    <xf numFmtId="0" fontId="20" fillId="0" borderId="4" xfId="1" applyFont="1" applyBorder="1" applyAlignment="1">
      <alignment horizontal="center" vertical="center"/>
    </xf>
    <xf numFmtId="0" fontId="20" fillId="0" borderId="5" xfId="1" applyFont="1" applyBorder="1" applyAlignment="1">
      <alignment horizontal="center" vertical="center"/>
    </xf>
    <xf numFmtId="0" fontId="20" fillId="0" borderId="1" xfId="1" applyFont="1" applyBorder="1" applyAlignment="1">
      <alignment horizontal="center" vertical="center"/>
    </xf>
    <xf numFmtId="0" fontId="20" fillId="0" borderId="21" xfId="1" applyFont="1" applyBorder="1" applyAlignment="1">
      <alignment horizontal="center" vertical="center"/>
    </xf>
    <xf numFmtId="0" fontId="20" fillId="0" borderId="24" xfId="1" applyFont="1" applyBorder="1" applyAlignment="1">
      <alignment horizontal="center" vertical="center"/>
    </xf>
    <xf numFmtId="0" fontId="20" fillId="0" borderId="25" xfId="1" applyFont="1" applyBorder="1" applyAlignment="1">
      <alignment horizontal="center" vertical="center"/>
    </xf>
    <xf numFmtId="0" fontId="20" fillId="0" borderId="26" xfId="1" applyFont="1" applyBorder="1" applyAlignment="1">
      <alignment horizontal="center" vertical="center"/>
    </xf>
    <xf numFmtId="0" fontId="20" fillId="0" borderId="27" xfId="1" applyFont="1" applyBorder="1" applyAlignment="1">
      <alignment horizontal="center" vertical="center"/>
    </xf>
    <xf numFmtId="0" fontId="17" fillId="0" borderId="28" xfId="1" applyFont="1" applyBorder="1" applyAlignment="1"/>
    <xf numFmtId="178" fontId="17" fillId="0" borderId="0" xfId="1" applyNumberFormat="1" applyFont="1" applyBorder="1" applyAlignment="1">
      <alignment horizontal="center"/>
    </xf>
    <xf numFmtId="0" fontId="17" fillId="0" borderId="0" xfId="1" applyFont="1" applyBorder="1" applyAlignment="1">
      <alignment horizontal="center"/>
    </xf>
    <xf numFmtId="0" fontId="17" fillId="0" borderId="0" xfId="1" applyFont="1" applyBorder="1" applyAlignment="1">
      <alignment horizontal="right"/>
    </xf>
    <xf numFmtId="0" fontId="20" fillId="0" borderId="4" xfId="1" applyFont="1" applyBorder="1" applyAlignment="1">
      <alignment horizontal="center" vertical="center" shrinkToFit="1"/>
    </xf>
    <xf numFmtId="0" fontId="20" fillId="0" borderId="21" xfId="1" applyFont="1" applyBorder="1" applyAlignment="1">
      <alignment horizontal="center" vertical="center" shrinkToFit="1"/>
    </xf>
    <xf numFmtId="0" fontId="23" fillId="0" borderId="33" xfId="0" applyFont="1" applyBorder="1" applyAlignment="1" applyProtection="1">
      <alignment horizontal="center" vertical="center" wrapText="1"/>
    </xf>
    <xf numFmtId="0" fontId="23" fillId="0" borderId="19" xfId="0" applyFont="1" applyBorder="1" applyAlignment="1" applyProtection="1">
      <alignment horizontal="center" vertical="center" wrapText="1"/>
    </xf>
    <xf numFmtId="0" fontId="24" fillId="0" borderId="16" xfId="0" applyFont="1" applyBorder="1" applyAlignment="1" applyProtection="1">
      <alignment horizontal="center" vertical="center"/>
    </xf>
    <xf numFmtId="0" fontId="24" fillId="0" borderId="18" xfId="0" applyFont="1" applyBorder="1" applyAlignment="1" applyProtection="1">
      <alignment horizontal="center" vertical="center"/>
    </xf>
    <xf numFmtId="0" fontId="22" fillId="0" borderId="29" xfId="0" applyFont="1" applyBorder="1" applyAlignment="1" applyProtection="1">
      <alignment horizontal="center" vertical="center"/>
    </xf>
    <xf numFmtId="0" fontId="22" fillId="0" borderId="14" xfId="0" applyFont="1" applyBorder="1" applyAlignment="1" applyProtection="1">
      <alignment horizontal="center" vertical="center"/>
    </xf>
    <xf numFmtId="0" fontId="22" fillId="0" borderId="18" xfId="0" applyFont="1" applyBorder="1" applyAlignment="1" applyProtection="1">
      <alignment horizontal="center" vertical="center"/>
    </xf>
    <xf numFmtId="0" fontId="22" fillId="0" borderId="15" xfId="0" applyFont="1" applyBorder="1" applyAlignment="1" applyProtection="1">
      <alignment horizontal="center" vertical="center"/>
    </xf>
    <xf numFmtId="0" fontId="22" fillId="0" borderId="15" xfId="0" applyFont="1" applyFill="1" applyBorder="1" applyAlignment="1" applyProtection="1">
      <alignment horizontal="center" vertical="center"/>
    </xf>
    <xf numFmtId="0" fontId="22" fillId="0" borderId="30" xfId="0" applyFont="1" applyFill="1" applyBorder="1" applyAlignment="1" applyProtection="1">
      <alignment horizontal="center" vertical="center"/>
    </xf>
    <xf numFmtId="0" fontId="22" fillId="0" borderId="20" xfId="0" applyFont="1" applyBorder="1" applyAlignment="1" applyProtection="1">
      <alignment horizontal="center" vertical="center"/>
    </xf>
    <xf numFmtId="0" fontId="22" fillId="0" borderId="1" xfId="0" applyFont="1" applyBorder="1" applyAlignment="1" applyProtection="1">
      <alignment horizontal="center" vertical="center"/>
    </xf>
    <xf numFmtId="0" fontId="22" fillId="0" borderId="7" xfId="0" applyFont="1" applyBorder="1" applyAlignment="1" applyProtection="1">
      <alignment horizontal="center" vertical="center"/>
    </xf>
    <xf numFmtId="0" fontId="22" fillId="2" borderId="7" xfId="0" applyFont="1" applyFill="1" applyBorder="1" applyAlignment="1" applyProtection="1">
      <alignment horizontal="center" vertical="center"/>
      <protection locked="0"/>
    </xf>
    <xf numFmtId="0" fontId="22" fillId="2" borderId="31" xfId="0" applyFont="1" applyFill="1" applyBorder="1" applyAlignment="1" applyProtection="1">
      <alignment horizontal="center" vertical="center"/>
      <protection locked="0"/>
    </xf>
    <xf numFmtId="0" fontId="22" fillId="0" borderId="4" xfId="0" applyFont="1" applyFill="1" applyBorder="1" applyAlignment="1" applyProtection="1">
      <alignment horizontal="center" vertical="center"/>
      <protection locked="0"/>
    </xf>
    <xf numFmtId="0" fontId="22" fillId="0" borderId="5" xfId="0" applyFont="1" applyFill="1" applyBorder="1" applyAlignment="1" applyProtection="1">
      <alignment horizontal="center" vertical="center"/>
      <protection locked="0"/>
    </xf>
    <xf numFmtId="0" fontId="22" fillId="0" borderId="21" xfId="0" applyFont="1" applyFill="1" applyBorder="1" applyAlignment="1" applyProtection="1">
      <alignment horizontal="center" vertical="center"/>
      <protection locked="0"/>
    </xf>
    <xf numFmtId="57" fontId="22" fillId="0" borderId="7" xfId="0" applyNumberFormat="1" applyFont="1" applyFill="1" applyBorder="1" applyAlignment="1" applyProtection="1">
      <alignment horizontal="center" vertical="center"/>
      <protection locked="0"/>
    </xf>
    <xf numFmtId="0" fontId="22" fillId="0" borderId="7" xfId="0" applyFont="1" applyFill="1" applyBorder="1" applyAlignment="1" applyProtection="1">
      <alignment horizontal="center" vertical="center"/>
      <protection locked="0"/>
    </xf>
    <xf numFmtId="0" fontId="22" fillId="0" borderId="31" xfId="0" applyFont="1" applyFill="1" applyBorder="1" applyAlignment="1" applyProtection="1">
      <alignment horizontal="center" vertical="center"/>
      <protection locked="0"/>
    </xf>
    <xf numFmtId="0" fontId="22" fillId="0" borderId="22" xfId="0" applyFont="1" applyBorder="1" applyAlignment="1" applyProtection="1">
      <alignment horizontal="center" vertical="center"/>
    </xf>
    <xf numFmtId="0" fontId="22" fillId="0" borderId="26" xfId="0" applyFont="1" applyBorder="1" applyAlignment="1" applyProtection="1">
      <alignment horizontal="center" vertical="center"/>
    </xf>
    <xf numFmtId="0" fontId="22" fillId="0" borderId="23" xfId="0" applyFont="1" applyBorder="1" applyAlignment="1" applyProtection="1">
      <alignment horizontal="center" vertical="center"/>
    </xf>
    <xf numFmtId="0" fontId="22" fillId="0" borderId="23" xfId="0" applyFont="1" applyFill="1" applyBorder="1" applyAlignment="1" applyProtection="1">
      <alignment horizontal="center" vertical="center"/>
      <protection locked="0"/>
    </xf>
    <xf numFmtId="0" fontId="22" fillId="0" borderId="32"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xf>
    <xf numFmtId="0" fontId="22" fillId="0" borderId="4" xfId="0" applyFont="1" applyBorder="1" applyAlignment="1" applyProtection="1">
      <alignment horizontal="center" vertical="center"/>
    </xf>
    <xf numFmtId="0" fontId="22" fillId="0" borderId="4" xfId="0" applyFont="1" applyBorder="1" applyAlignment="1" applyProtection="1">
      <alignment horizontal="center" vertical="center" shrinkToFit="1"/>
    </xf>
    <xf numFmtId="0" fontId="22" fillId="0" borderId="1" xfId="0" applyFont="1" applyBorder="1" applyAlignment="1" applyProtection="1">
      <alignment horizontal="center" vertical="center" shrinkToFit="1"/>
    </xf>
    <xf numFmtId="0" fontId="22" fillId="0" borderId="24" xfId="0" applyFont="1" applyBorder="1" applyAlignment="1" applyProtection="1">
      <alignment horizontal="center" vertical="center"/>
    </xf>
    <xf numFmtId="0" fontId="22" fillId="0" borderId="24" xfId="0" applyFont="1" applyBorder="1" applyAlignment="1" applyProtection="1">
      <alignment horizontal="center" vertical="center" shrinkToFit="1"/>
    </xf>
    <xf numFmtId="0" fontId="22" fillId="0" borderId="26" xfId="0" applyFont="1" applyBorder="1" applyAlignment="1" applyProtection="1">
      <alignment horizontal="center" vertical="center" shrinkToFit="1"/>
    </xf>
    <xf numFmtId="0" fontId="22" fillId="0" borderId="38" xfId="0" applyFont="1" applyFill="1" applyBorder="1" applyAlignment="1" applyProtection="1">
      <alignment horizontal="center" vertical="center" wrapText="1"/>
    </xf>
    <xf numFmtId="0" fontId="22" fillId="0" borderId="28" xfId="0" applyFont="1" applyFill="1" applyBorder="1" applyAlignment="1" applyProtection="1">
      <alignment horizontal="center" vertical="center" wrapText="1"/>
    </xf>
    <xf numFmtId="0" fontId="22" fillId="0" borderId="39" xfId="0" applyFont="1" applyFill="1" applyBorder="1" applyAlignment="1" applyProtection="1">
      <alignment horizontal="center" vertical="center"/>
    </xf>
    <xf numFmtId="0" fontId="22" fillId="0" borderId="4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41" xfId="0" applyFont="1" applyFill="1" applyBorder="1" applyAlignment="1" applyProtection="1">
      <alignment horizontal="center" vertical="center"/>
    </xf>
    <xf numFmtId="0" fontId="22" fillId="0" borderId="42" xfId="0" applyFont="1" applyFill="1" applyBorder="1" applyAlignment="1" applyProtection="1">
      <alignment horizontal="center" vertical="center"/>
    </xf>
    <xf numFmtId="0" fontId="22" fillId="0" borderId="29" xfId="0" applyFont="1" applyFill="1" applyBorder="1" applyAlignment="1" applyProtection="1">
      <alignment horizontal="center" vertical="center"/>
    </xf>
    <xf numFmtId="0" fontId="22" fillId="0" borderId="43" xfId="0" applyFont="1" applyFill="1" applyBorder="1" applyAlignment="1" applyProtection="1">
      <alignment horizontal="center" vertical="center"/>
    </xf>
    <xf numFmtId="0" fontId="22" fillId="0" borderId="16" xfId="0" applyFont="1" applyBorder="1" applyAlignment="1" applyProtection="1">
      <alignment vertical="center"/>
    </xf>
    <xf numFmtId="0" fontId="22" fillId="0" borderId="17" xfId="0" applyFont="1" applyBorder="1" applyAlignment="1" applyProtection="1">
      <alignment vertical="center"/>
    </xf>
    <xf numFmtId="0" fontId="22" fillId="0" borderId="18" xfId="0" applyFont="1" applyBorder="1" applyAlignment="1" applyProtection="1">
      <alignment vertical="center"/>
    </xf>
    <xf numFmtId="0" fontId="22" fillId="0" borderId="15" xfId="0" applyFont="1" applyBorder="1" applyAlignment="1" applyProtection="1">
      <alignment horizontal="center" vertical="center"/>
      <protection locked="0"/>
    </xf>
    <xf numFmtId="0" fontId="22" fillId="0" borderId="30" xfId="0" applyFont="1" applyBorder="1" applyAlignment="1" applyProtection="1">
      <alignment horizontal="center" vertical="center"/>
      <protection locked="0"/>
    </xf>
    <xf numFmtId="0" fontId="22" fillId="0" borderId="7" xfId="0" applyFont="1" applyBorder="1" applyAlignment="1" applyProtection="1">
      <alignment horizontal="center" vertical="center"/>
      <protection locked="0"/>
    </xf>
    <xf numFmtId="0" fontId="22" fillId="0" borderId="31" xfId="0" applyFont="1" applyBorder="1" applyAlignment="1" applyProtection="1">
      <alignment horizontal="center" vertical="center"/>
      <protection locked="0"/>
    </xf>
    <xf numFmtId="0" fontId="22" fillId="0" borderId="23" xfId="0" applyFont="1" applyBorder="1" applyAlignment="1" applyProtection="1">
      <alignment horizontal="center" vertical="center"/>
      <protection locked="0"/>
    </xf>
    <xf numFmtId="0" fontId="22" fillId="0" borderId="32" xfId="0" applyFont="1" applyBorder="1" applyAlignment="1" applyProtection="1">
      <alignment horizontal="center" vertical="center"/>
      <protection locked="0"/>
    </xf>
    <xf numFmtId="0" fontId="23" fillId="0" borderId="38" xfId="0" applyFont="1" applyBorder="1" applyAlignment="1" applyProtection="1">
      <alignment horizontal="center" vertical="center" wrapText="1" shrinkToFit="1"/>
    </xf>
    <xf numFmtId="0" fontId="23" fillId="0" borderId="44" xfId="0" applyFont="1" applyBorder="1" applyAlignment="1" applyProtection="1">
      <alignment horizontal="center" vertical="center" wrapText="1" shrinkToFit="1"/>
    </xf>
    <xf numFmtId="0" fontId="23" fillId="0" borderId="40" xfId="0" applyFont="1" applyBorder="1" applyAlignment="1" applyProtection="1">
      <alignment horizontal="center" vertical="center" wrapText="1" shrinkToFit="1"/>
    </xf>
    <xf numFmtId="0" fontId="23" fillId="0" borderId="50" xfId="0" applyFont="1" applyBorder="1" applyAlignment="1" applyProtection="1">
      <alignment horizontal="center" vertical="center" wrapText="1" shrinkToFit="1"/>
    </xf>
    <xf numFmtId="0" fontId="23" fillId="0" borderId="42" xfId="0" applyFont="1" applyBorder="1" applyAlignment="1" applyProtection="1">
      <alignment horizontal="center" vertical="center" wrapText="1" shrinkToFit="1"/>
    </xf>
    <xf numFmtId="0" fontId="23" fillId="0" borderId="65" xfId="0" applyFont="1" applyBorder="1" applyAlignment="1" applyProtection="1">
      <alignment horizontal="center" vertical="center" wrapText="1" shrinkToFit="1"/>
    </xf>
    <xf numFmtId="0" fontId="11" fillId="0" borderId="45" xfId="0" applyFont="1" applyBorder="1" applyAlignment="1" applyProtection="1">
      <alignment horizontal="center" vertical="center"/>
    </xf>
    <xf numFmtId="0" fontId="11" fillId="0" borderId="46" xfId="0" applyFont="1" applyBorder="1" applyAlignment="1" applyProtection="1">
      <alignment horizontal="center" vertical="center"/>
    </xf>
    <xf numFmtId="0" fontId="11" fillId="0" borderId="47" xfId="0" applyFont="1" applyBorder="1" applyAlignment="1" applyProtection="1">
      <alignment horizontal="center" vertical="center"/>
    </xf>
    <xf numFmtId="0" fontId="11" fillId="0" borderId="48" xfId="0" applyFont="1" applyBorder="1" applyAlignment="1" applyProtection="1">
      <alignment horizontal="center" vertical="center"/>
    </xf>
    <xf numFmtId="0" fontId="11" fillId="0" borderId="49" xfId="0" applyFont="1" applyBorder="1" applyAlignment="1" applyProtection="1">
      <alignment horizontal="center" vertical="center"/>
    </xf>
    <xf numFmtId="0" fontId="11" fillId="0" borderId="51" xfId="0" applyFont="1" applyBorder="1" applyAlignment="1" applyProtection="1">
      <alignment horizontal="center" vertical="center" shrinkToFit="1"/>
    </xf>
    <xf numFmtId="0" fontId="11" fillId="0" borderId="52" xfId="0" applyFont="1" applyBorder="1" applyAlignment="1" applyProtection="1">
      <alignment horizontal="center" vertical="center" shrinkToFit="1"/>
    </xf>
    <xf numFmtId="0" fontId="11" fillId="0" borderId="57" xfId="0" applyFont="1" applyBorder="1" applyAlignment="1" applyProtection="1">
      <alignment horizontal="center" vertical="center" shrinkToFit="1"/>
    </xf>
    <xf numFmtId="0" fontId="11" fillId="0" borderId="58" xfId="0" applyFont="1" applyBorder="1" applyAlignment="1" applyProtection="1">
      <alignment horizontal="center" vertical="center" shrinkToFit="1"/>
    </xf>
    <xf numFmtId="0" fontId="22" fillId="0" borderId="54" xfId="0" applyFont="1" applyFill="1" applyBorder="1" applyAlignment="1" applyProtection="1">
      <alignment horizontal="center" vertical="center"/>
    </xf>
    <xf numFmtId="0" fontId="22" fillId="0" borderId="55" xfId="0" applyFont="1" applyFill="1" applyBorder="1" applyAlignment="1" applyProtection="1">
      <alignment horizontal="center" vertical="center"/>
    </xf>
    <xf numFmtId="0" fontId="22" fillId="0" borderId="56" xfId="0" applyFont="1" applyFill="1" applyBorder="1" applyAlignment="1" applyProtection="1">
      <alignment horizontal="center" vertical="center"/>
    </xf>
    <xf numFmtId="0" fontId="22" fillId="0" borderId="60" xfId="0" applyFont="1" applyFill="1" applyBorder="1" applyAlignment="1" applyProtection="1">
      <alignment horizontal="center" vertical="center"/>
    </xf>
    <xf numFmtId="0" fontId="22" fillId="0" borderId="61" xfId="0" applyFont="1" applyFill="1" applyBorder="1" applyAlignment="1" applyProtection="1">
      <alignment horizontal="center" vertical="center"/>
    </xf>
    <xf numFmtId="0" fontId="22" fillId="0" borderId="17" xfId="0" applyFont="1" applyBorder="1" applyAlignment="1" applyProtection="1">
      <alignment horizontal="center"/>
    </xf>
    <xf numFmtId="0" fontId="22" fillId="0" borderId="62" xfId="0" applyFont="1" applyFill="1" applyBorder="1" applyAlignment="1" applyProtection="1">
      <alignment horizontal="center" vertical="center"/>
    </xf>
    <xf numFmtId="0" fontId="22" fillId="0" borderId="63" xfId="0" applyFont="1" applyFill="1" applyBorder="1" applyAlignment="1" applyProtection="1">
      <alignment horizontal="center" vertical="center"/>
    </xf>
    <xf numFmtId="0" fontId="11" fillId="0" borderId="42" xfId="0" applyFont="1" applyBorder="1" applyAlignment="1" applyProtection="1">
      <alignment horizontal="center" vertical="center" shrinkToFit="1"/>
    </xf>
    <xf numFmtId="0" fontId="11" fillId="0" borderId="29" xfId="0" applyFont="1" applyBorder="1" applyAlignment="1" applyProtection="1">
      <alignment horizontal="center" vertical="center" shrinkToFit="1"/>
    </xf>
    <xf numFmtId="0" fontId="22" fillId="0" borderId="67" xfId="0" applyFont="1" applyFill="1" applyBorder="1" applyAlignment="1" applyProtection="1">
      <alignment horizontal="center" vertical="center"/>
    </xf>
    <xf numFmtId="0" fontId="22" fillId="0" borderId="68" xfId="0" applyFont="1" applyFill="1" applyBorder="1" applyAlignment="1" applyProtection="1">
      <alignment horizontal="center" vertical="center"/>
    </xf>
    <xf numFmtId="0" fontId="22" fillId="0" borderId="69" xfId="0" applyFont="1" applyFill="1" applyBorder="1" applyAlignment="1" applyProtection="1">
      <alignment horizontal="center" vertical="center"/>
    </xf>
    <xf numFmtId="0" fontId="22" fillId="0" borderId="65" xfId="0" applyFont="1" applyFill="1" applyBorder="1" applyAlignment="1" applyProtection="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28575</xdr:colOff>
      <xdr:row>6</xdr:row>
      <xdr:rowOff>152400</xdr:rowOff>
    </xdr:from>
    <xdr:to>
      <xdr:col>9</xdr:col>
      <xdr:colOff>238125</xdr:colOff>
      <xdr:row>6</xdr:row>
      <xdr:rowOff>304800</xdr:rowOff>
    </xdr:to>
    <xdr:sp macro="" textlink="">
      <xdr:nvSpPr>
        <xdr:cNvPr id="1025" name="Text Box 1">
          <a:extLst>
            <a:ext uri="{FF2B5EF4-FFF2-40B4-BE49-F238E27FC236}">
              <a16:creationId xmlns="" xmlns:a16="http://schemas.microsoft.com/office/drawing/2014/main" id="{00000000-0008-0000-0100-000001040000}"/>
            </a:ext>
          </a:extLst>
        </xdr:cNvPr>
        <xdr:cNvSpPr txBox="1">
          <a:spLocks noChangeArrowheads="1"/>
        </xdr:cNvSpPr>
      </xdr:nvSpPr>
      <xdr:spPr bwMode="auto">
        <a:xfrm>
          <a:off x="2895600" y="1333500"/>
          <a:ext cx="209550" cy="1524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印</a:t>
          </a:r>
        </a:p>
      </xdr:txBody>
    </xdr:sp>
    <xdr:clientData/>
  </xdr:twoCellAnchor>
  <xdr:twoCellAnchor>
    <xdr:from>
      <xdr:col>9</xdr:col>
      <xdr:colOff>28575</xdr:colOff>
      <xdr:row>6</xdr:row>
      <xdr:rowOff>152400</xdr:rowOff>
    </xdr:from>
    <xdr:to>
      <xdr:col>9</xdr:col>
      <xdr:colOff>238125</xdr:colOff>
      <xdr:row>6</xdr:row>
      <xdr:rowOff>304800</xdr:rowOff>
    </xdr:to>
    <xdr:sp macro="" textlink="">
      <xdr:nvSpPr>
        <xdr:cNvPr id="3" name="Text Box 1"/>
        <xdr:cNvSpPr txBox="1">
          <a:spLocks noChangeArrowheads="1"/>
        </xdr:cNvSpPr>
      </xdr:nvSpPr>
      <xdr:spPr bwMode="auto">
        <a:xfrm>
          <a:off x="2733675" y="1333500"/>
          <a:ext cx="209550" cy="1524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900" b="0" i="0" strike="noStrike">
              <a:solidFill>
                <a:srgbClr val="000000"/>
              </a:solidFill>
              <a:latin typeface="ＭＳ 明朝"/>
              <a:ea typeface="ＭＳ 明朝"/>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476250</xdr:colOff>
      <xdr:row>18</xdr:row>
      <xdr:rowOff>0</xdr:rowOff>
    </xdr:from>
    <xdr:to>
      <xdr:col>3</xdr:col>
      <xdr:colOff>476250</xdr:colOff>
      <xdr:row>18</xdr:row>
      <xdr:rowOff>0</xdr:rowOff>
    </xdr:to>
    <xdr:sp macro="" textlink="">
      <xdr:nvSpPr>
        <xdr:cNvPr id="2" name="Line 1">
          <a:extLst>
            <a:ext uri="{FF2B5EF4-FFF2-40B4-BE49-F238E27FC236}">
              <a16:creationId xmlns="" xmlns:a16="http://schemas.microsoft.com/office/drawing/2014/main" id="{00000000-0008-0000-0200-000002000000}"/>
            </a:ext>
          </a:extLst>
        </xdr:cNvPr>
        <xdr:cNvSpPr>
          <a:spLocks noChangeShapeType="1"/>
        </xdr:cNvSpPr>
      </xdr:nvSpPr>
      <xdr:spPr bwMode="auto">
        <a:xfrm>
          <a:off x="1838325" y="8372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514350</xdr:colOff>
      <xdr:row>18</xdr:row>
      <xdr:rowOff>0</xdr:rowOff>
    </xdr:from>
    <xdr:to>
      <xdr:col>3</xdr:col>
      <xdr:colOff>514350</xdr:colOff>
      <xdr:row>18</xdr:row>
      <xdr:rowOff>0</xdr:rowOff>
    </xdr:to>
    <xdr:sp macro="" textlink="">
      <xdr:nvSpPr>
        <xdr:cNvPr id="3" name="Line 2">
          <a:extLst>
            <a:ext uri="{FF2B5EF4-FFF2-40B4-BE49-F238E27FC236}">
              <a16:creationId xmlns="" xmlns:a16="http://schemas.microsoft.com/office/drawing/2014/main" id="{00000000-0008-0000-0200-000003000000}"/>
            </a:ext>
          </a:extLst>
        </xdr:cNvPr>
        <xdr:cNvSpPr>
          <a:spLocks noChangeShapeType="1"/>
        </xdr:cNvSpPr>
      </xdr:nvSpPr>
      <xdr:spPr bwMode="auto">
        <a:xfrm>
          <a:off x="1876425" y="8372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685800</xdr:colOff>
      <xdr:row>18</xdr:row>
      <xdr:rowOff>0</xdr:rowOff>
    </xdr:from>
    <xdr:to>
      <xdr:col>4</xdr:col>
      <xdr:colOff>657225</xdr:colOff>
      <xdr:row>18</xdr:row>
      <xdr:rowOff>0</xdr:rowOff>
    </xdr:to>
    <xdr:sp macro="" textlink="">
      <xdr:nvSpPr>
        <xdr:cNvPr id="4" name="Line 3">
          <a:extLst>
            <a:ext uri="{FF2B5EF4-FFF2-40B4-BE49-F238E27FC236}">
              <a16:creationId xmlns="" xmlns:a16="http://schemas.microsoft.com/office/drawing/2014/main" id="{00000000-0008-0000-0200-000004000000}"/>
            </a:ext>
          </a:extLst>
        </xdr:cNvPr>
        <xdr:cNvSpPr>
          <a:spLocks noChangeShapeType="1"/>
        </xdr:cNvSpPr>
      </xdr:nvSpPr>
      <xdr:spPr bwMode="auto">
        <a:xfrm>
          <a:off x="3238500" y="8372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142875</xdr:colOff>
      <xdr:row>18</xdr:row>
      <xdr:rowOff>0</xdr:rowOff>
    </xdr:from>
    <xdr:to>
      <xdr:col>8</xdr:col>
      <xdr:colOff>142875</xdr:colOff>
      <xdr:row>18</xdr:row>
      <xdr:rowOff>0</xdr:rowOff>
    </xdr:to>
    <xdr:sp macro="" textlink="">
      <xdr:nvSpPr>
        <xdr:cNvPr id="5" name="Line 4">
          <a:extLst>
            <a:ext uri="{FF2B5EF4-FFF2-40B4-BE49-F238E27FC236}">
              <a16:creationId xmlns="" xmlns:a16="http://schemas.microsoft.com/office/drawing/2014/main" id="{00000000-0008-0000-0200-000005000000}"/>
            </a:ext>
          </a:extLst>
        </xdr:cNvPr>
        <xdr:cNvSpPr>
          <a:spLocks noChangeShapeType="1"/>
        </xdr:cNvSpPr>
      </xdr:nvSpPr>
      <xdr:spPr bwMode="auto">
        <a:xfrm>
          <a:off x="5400675" y="8372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0</xdr:rowOff>
    </xdr:from>
    <xdr:to>
      <xdr:col>4</xdr:col>
      <xdr:colOff>0</xdr:colOff>
      <xdr:row>18</xdr:row>
      <xdr:rowOff>0</xdr:rowOff>
    </xdr:to>
    <xdr:sp macro="" textlink="">
      <xdr:nvSpPr>
        <xdr:cNvPr id="6" name="Line 5">
          <a:extLst>
            <a:ext uri="{FF2B5EF4-FFF2-40B4-BE49-F238E27FC236}">
              <a16:creationId xmlns="" xmlns:a16="http://schemas.microsoft.com/office/drawing/2014/main" id="{00000000-0008-0000-0200-000006000000}"/>
            </a:ext>
          </a:extLst>
        </xdr:cNvPr>
        <xdr:cNvSpPr>
          <a:spLocks noChangeShapeType="1"/>
        </xdr:cNvSpPr>
      </xdr:nvSpPr>
      <xdr:spPr bwMode="auto">
        <a:xfrm flipV="1">
          <a:off x="2552700" y="8372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18</xdr:row>
      <xdr:rowOff>0</xdr:rowOff>
    </xdr:from>
    <xdr:to>
      <xdr:col>6</xdr:col>
      <xdr:colOff>0</xdr:colOff>
      <xdr:row>18</xdr:row>
      <xdr:rowOff>0</xdr:rowOff>
    </xdr:to>
    <xdr:sp macro="" textlink="">
      <xdr:nvSpPr>
        <xdr:cNvPr id="7" name="Line 6">
          <a:extLst>
            <a:ext uri="{FF2B5EF4-FFF2-40B4-BE49-F238E27FC236}">
              <a16:creationId xmlns="" xmlns:a16="http://schemas.microsoft.com/office/drawing/2014/main" id="{00000000-0008-0000-0200-000007000000}"/>
            </a:ext>
          </a:extLst>
        </xdr:cNvPr>
        <xdr:cNvSpPr>
          <a:spLocks noChangeShapeType="1"/>
        </xdr:cNvSpPr>
      </xdr:nvSpPr>
      <xdr:spPr bwMode="auto">
        <a:xfrm flipV="1">
          <a:off x="4248150" y="8372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0</xdr:rowOff>
    </xdr:from>
    <xdr:to>
      <xdr:col>11</xdr:col>
      <xdr:colOff>0</xdr:colOff>
      <xdr:row>18</xdr:row>
      <xdr:rowOff>0</xdr:rowOff>
    </xdr:to>
    <xdr:sp macro="" textlink="">
      <xdr:nvSpPr>
        <xdr:cNvPr id="8" name="Line 7">
          <a:extLst>
            <a:ext uri="{FF2B5EF4-FFF2-40B4-BE49-F238E27FC236}">
              <a16:creationId xmlns="" xmlns:a16="http://schemas.microsoft.com/office/drawing/2014/main" id="{00000000-0008-0000-0200-000008000000}"/>
            </a:ext>
          </a:extLst>
        </xdr:cNvPr>
        <xdr:cNvSpPr>
          <a:spLocks noChangeShapeType="1"/>
        </xdr:cNvSpPr>
      </xdr:nvSpPr>
      <xdr:spPr bwMode="auto">
        <a:xfrm>
          <a:off x="7296150" y="8372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685800</xdr:colOff>
      <xdr:row>18</xdr:row>
      <xdr:rowOff>0</xdr:rowOff>
    </xdr:from>
    <xdr:to>
      <xdr:col>4</xdr:col>
      <xdr:colOff>657225</xdr:colOff>
      <xdr:row>18</xdr:row>
      <xdr:rowOff>0</xdr:rowOff>
    </xdr:to>
    <xdr:sp macro="" textlink="">
      <xdr:nvSpPr>
        <xdr:cNvPr id="9" name="Line 8">
          <a:extLst>
            <a:ext uri="{FF2B5EF4-FFF2-40B4-BE49-F238E27FC236}">
              <a16:creationId xmlns="" xmlns:a16="http://schemas.microsoft.com/office/drawing/2014/main" id="{00000000-0008-0000-0200-000009000000}"/>
            </a:ext>
          </a:extLst>
        </xdr:cNvPr>
        <xdr:cNvSpPr>
          <a:spLocks noChangeShapeType="1"/>
        </xdr:cNvSpPr>
      </xdr:nvSpPr>
      <xdr:spPr bwMode="auto">
        <a:xfrm>
          <a:off x="3238500" y="8372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C24"/>
  <sheetViews>
    <sheetView workbookViewId="0">
      <selection activeCell="C25" sqref="C25"/>
    </sheetView>
  </sheetViews>
  <sheetFormatPr defaultColWidth="9" defaultRowHeight="13.5"/>
  <cols>
    <col min="1" max="16384" width="9" style="28"/>
  </cols>
  <sheetData>
    <row r="2" spans="1:2">
      <c r="A2" s="28" t="s">
        <v>32</v>
      </c>
    </row>
    <row r="4" spans="1:2">
      <c r="A4" s="29" t="s">
        <v>33</v>
      </c>
      <c r="B4" s="30" t="s">
        <v>34</v>
      </c>
    </row>
    <row r="5" spans="1:2">
      <c r="A5" s="31"/>
      <c r="B5" s="28" t="s">
        <v>35</v>
      </c>
    </row>
    <row r="6" spans="1:2">
      <c r="A6" s="31"/>
      <c r="B6" s="28" t="s">
        <v>36</v>
      </c>
    </row>
    <row r="7" spans="1:2">
      <c r="A7" s="31"/>
    </row>
    <row r="8" spans="1:2">
      <c r="A8" s="29" t="s">
        <v>37</v>
      </c>
      <c r="B8" s="30" t="s">
        <v>38</v>
      </c>
    </row>
    <row r="9" spans="1:2">
      <c r="A9" s="31"/>
      <c r="B9" s="28" t="s">
        <v>39</v>
      </c>
    </row>
    <row r="10" spans="1:2">
      <c r="A10" s="31"/>
      <c r="B10" s="32" t="s">
        <v>40</v>
      </c>
    </row>
    <row r="11" spans="1:2">
      <c r="A11" s="31"/>
      <c r="B11" s="28" t="s">
        <v>41</v>
      </c>
    </row>
    <row r="12" spans="1:2">
      <c r="A12" s="31"/>
      <c r="B12" s="33" t="s">
        <v>42</v>
      </c>
    </row>
    <row r="13" spans="1:2">
      <c r="A13" s="31"/>
    </row>
    <row r="14" spans="1:2">
      <c r="A14" s="29" t="s">
        <v>43</v>
      </c>
      <c r="B14" s="30" t="s">
        <v>44</v>
      </c>
    </row>
    <row r="15" spans="1:2">
      <c r="B15" s="28" t="s">
        <v>45</v>
      </c>
    </row>
    <row r="16" spans="1:2">
      <c r="B16" s="34" t="s">
        <v>46</v>
      </c>
    </row>
    <row r="17" spans="2:3">
      <c r="B17" s="33" t="s">
        <v>47</v>
      </c>
    </row>
    <row r="18" spans="2:3">
      <c r="B18" s="28" t="s">
        <v>48</v>
      </c>
    </row>
    <row r="19" spans="2:3">
      <c r="B19" s="28" t="s">
        <v>49</v>
      </c>
    </row>
    <row r="20" spans="2:3">
      <c r="B20" s="35" t="s">
        <v>50</v>
      </c>
    </row>
    <row r="21" spans="2:3">
      <c r="B21" s="35" t="s">
        <v>51</v>
      </c>
    </row>
    <row r="23" spans="2:3">
      <c r="B23" s="28" t="s">
        <v>52</v>
      </c>
    </row>
    <row r="24" spans="2:3">
      <c r="C24" s="28" t="s">
        <v>92</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62"/>
  <sheetViews>
    <sheetView showGridLines="0" view="pageBreakPreview" zoomScaleNormal="100" zoomScaleSheetLayoutView="100" workbookViewId="0">
      <selection activeCell="S1" sqref="S1"/>
    </sheetView>
  </sheetViews>
  <sheetFormatPr defaultRowHeight="13.5"/>
  <cols>
    <col min="1" max="3" width="2.625" customWidth="1"/>
    <col min="4" max="4" width="3.875" customWidth="1"/>
    <col min="5" max="5" width="4.375" customWidth="1"/>
    <col min="6" max="6" width="3.375" customWidth="1"/>
    <col min="7" max="7" width="5.25" customWidth="1"/>
    <col min="8" max="8" width="4.75" customWidth="1"/>
    <col min="9" max="9" width="6" customWidth="1"/>
    <col min="10" max="10" width="5" customWidth="1"/>
    <col min="11" max="11" width="3.875" customWidth="1"/>
    <col min="12" max="12" width="6.875" customWidth="1"/>
    <col min="13" max="13" width="3.375" customWidth="1"/>
    <col min="14" max="14" width="5" customWidth="1"/>
    <col min="15" max="15" width="4.125" customWidth="1"/>
    <col min="16" max="17" width="7.5" customWidth="1"/>
    <col min="18" max="18" width="5.125" customWidth="1"/>
    <col min="19" max="19" width="5" customWidth="1"/>
    <col min="20" max="20" width="4" customWidth="1"/>
  </cols>
  <sheetData>
    <row r="2" spans="1:19" ht="18" customHeight="1">
      <c r="C2" s="26" t="s">
        <v>105</v>
      </c>
      <c r="E2" s="26"/>
      <c r="F2" s="26"/>
      <c r="H2" s="26"/>
      <c r="I2" s="26"/>
      <c r="J2" s="26"/>
      <c r="K2" s="26"/>
      <c r="L2" s="26"/>
      <c r="M2" s="26"/>
      <c r="N2" s="26"/>
      <c r="O2" s="26"/>
      <c r="P2" s="26"/>
      <c r="Q2" s="27"/>
      <c r="R2" s="27" t="s">
        <v>20</v>
      </c>
      <c r="S2" s="27"/>
    </row>
    <row r="3" spans="1:19" ht="6.95" customHeight="1">
      <c r="D3" s="1"/>
      <c r="E3" s="1"/>
      <c r="F3" s="1"/>
      <c r="G3" s="1"/>
      <c r="H3" s="1"/>
      <c r="I3" s="1"/>
      <c r="J3" s="1"/>
      <c r="K3" s="1"/>
      <c r="L3" s="1"/>
      <c r="M3" s="1"/>
      <c r="N3" s="1"/>
      <c r="O3" s="1"/>
      <c r="P3" s="1"/>
      <c r="Q3" s="27"/>
      <c r="R3" s="27"/>
      <c r="S3" s="27"/>
    </row>
    <row r="4" spans="1:19" ht="15.75" customHeight="1">
      <c r="D4" s="1"/>
      <c r="E4" s="119" t="s">
        <v>19</v>
      </c>
      <c r="F4" s="119"/>
      <c r="G4" s="119"/>
      <c r="H4" s="119"/>
      <c r="I4" s="119"/>
      <c r="J4" s="119"/>
      <c r="K4" s="119"/>
      <c r="L4" s="119"/>
      <c r="M4" s="119"/>
      <c r="N4" s="119"/>
      <c r="O4" s="119"/>
      <c r="P4" s="119"/>
      <c r="Q4" s="119"/>
    </row>
    <row r="5" spans="1:19" ht="6.95" customHeight="1">
      <c r="D5" s="1"/>
      <c r="E5" s="1"/>
      <c r="F5" s="1"/>
      <c r="G5" s="1"/>
      <c r="H5" s="1"/>
      <c r="I5" s="1"/>
      <c r="J5" s="1"/>
      <c r="K5" s="1"/>
      <c r="L5" s="1"/>
      <c r="M5" s="1"/>
      <c r="N5" s="1"/>
      <c r="O5" s="1"/>
      <c r="P5" s="1"/>
      <c r="Q5" s="1"/>
    </row>
    <row r="6" spans="1:19" ht="32.25" customHeight="1">
      <c r="A6" s="116" t="s">
        <v>11</v>
      </c>
      <c r="B6" s="116"/>
      <c r="C6" s="116"/>
      <c r="D6" s="116"/>
      <c r="E6" s="117"/>
      <c r="F6" s="118"/>
      <c r="G6" s="118"/>
      <c r="H6" s="118"/>
      <c r="I6" s="118"/>
      <c r="J6" s="124"/>
      <c r="K6" s="120" t="s">
        <v>13</v>
      </c>
      <c r="L6" s="122" t="s">
        <v>16</v>
      </c>
      <c r="M6" s="123"/>
      <c r="N6" s="117"/>
      <c r="O6" s="118"/>
      <c r="P6" s="118"/>
      <c r="Q6" s="118"/>
      <c r="R6" s="118"/>
      <c r="S6" s="82" t="s">
        <v>0</v>
      </c>
    </row>
    <row r="7" spans="1:19" ht="32.25" customHeight="1">
      <c r="A7" s="116" t="s">
        <v>12</v>
      </c>
      <c r="B7" s="116"/>
      <c r="C7" s="116"/>
      <c r="D7" s="116"/>
      <c r="E7" s="117"/>
      <c r="F7" s="118"/>
      <c r="G7" s="118"/>
      <c r="H7" s="118"/>
      <c r="I7" s="118"/>
      <c r="J7" s="11"/>
      <c r="K7" s="121"/>
      <c r="L7" s="90" t="s">
        <v>14</v>
      </c>
      <c r="M7" s="115"/>
      <c r="N7" s="10"/>
      <c r="O7" s="11"/>
      <c r="P7" s="94" t="s">
        <v>15</v>
      </c>
      <c r="Q7" s="94"/>
      <c r="R7" s="94"/>
      <c r="S7" s="82" t="s">
        <v>0</v>
      </c>
    </row>
    <row r="8" spans="1:19" ht="32.25" customHeight="1">
      <c r="A8" s="128" t="s">
        <v>28</v>
      </c>
      <c r="B8" s="129"/>
      <c r="C8" s="129"/>
      <c r="D8" s="130"/>
      <c r="E8" s="117"/>
      <c r="F8" s="118"/>
      <c r="G8" s="118"/>
      <c r="H8" s="118"/>
      <c r="I8" s="11" t="s">
        <v>104</v>
      </c>
      <c r="J8" s="11"/>
      <c r="K8" s="134" t="s">
        <v>17</v>
      </c>
      <c r="L8" s="135"/>
      <c r="M8" s="136"/>
      <c r="N8" s="10"/>
      <c r="O8" s="11"/>
      <c r="P8" s="78"/>
      <c r="Q8" s="78"/>
      <c r="R8" s="78"/>
      <c r="S8" s="82"/>
    </row>
    <row r="9" spans="1:19" ht="32.25" customHeight="1">
      <c r="A9" s="131"/>
      <c r="B9" s="132"/>
      <c r="C9" s="132"/>
      <c r="D9" s="133"/>
      <c r="E9" s="117"/>
      <c r="F9" s="118"/>
      <c r="G9" s="118"/>
      <c r="H9" s="118"/>
      <c r="I9" s="11" t="s">
        <v>104</v>
      </c>
      <c r="J9" s="81"/>
      <c r="K9" s="128" t="s">
        <v>31</v>
      </c>
      <c r="L9" s="129"/>
      <c r="M9" s="129"/>
      <c r="N9" s="129"/>
      <c r="O9" s="129"/>
      <c r="P9" s="129"/>
      <c r="Q9" s="129"/>
      <c r="R9" s="129"/>
      <c r="S9" s="129"/>
    </row>
    <row r="10" spans="1:19">
      <c r="J10" s="14"/>
      <c r="K10" s="13"/>
      <c r="L10" s="13"/>
      <c r="M10" s="13"/>
      <c r="N10" s="13"/>
      <c r="O10" s="13"/>
      <c r="P10" s="13"/>
      <c r="Q10" s="13"/>
      <c r="R10" s="13"/>
      <c r="S10" s="13"/>
    </row>
    <row r="11" spans="1:19">
      <c r="A11" s="2"/>
      <c r="B11" s="2"/>
      <c r="C11" s="125" t="s">
        <v>106</v>
      </c>
      <c r="D11" s="125"/>
      <c r="E11" s="125"/>
      <c r="F11" s="125"/>
      <c r="G11" s="125"/>
      <c r="H11" s="125"/>
      <c r="I11" s="125"/>
    </row>
    <row r="12" spans="1:19" ht="6.95" customHeight="1"/>
    <row r="13" spans="1:19" ht="15.75" customHeight="1">
      <c r="C13" s="126" t="s">
        <v>29</v>
      </c>
      <c r="D13" s="127"/>
      <c r="E13" s="127"/>
      <c r="F13" s="127"/>
      <c r="G13" s="127"/>
      <c r="H13" s="127"/>
      <c r="I13" s="127"/>
      <c r="J13" s="127"/>
      <c r="K13" s="127"/>
      <c r="L13" s="127"/>
      <c r="M13" s="127"/>
      <c r="N13" s="127"/>
      <c r="O13" s="127"/>
      <c r="P13" s="127"/>
      <c r="Q13" s="127"/>
      <c r="R13" s="127"/>
      <c r="S13" s="127"/>
    </row>
    <row r="14" spans="1:19" ht="15.75" customHeight="1">
      <c r="A14" s="114"/>
      <c r="B14" s="114"/>
      <c r="C14" s="114"/>
      <c r="D14" s="114"/>
      <c r="E14" s="114"/>
      <c r="F14" s="114"/>
      <c r="G14" s="114"/>
      <c r="H14" s="114"/>
      <c r="I14" s="114"/>
      <c r="J14" s="114"/>
      <c r="K14" s="80"/>
      <c r="L14" s="114"/>
      <c r="M14" s="114"/>
      <c r="N14" s="24"/>
      <c r="O14" s="24"/>
      <c r="P14" s="24"/>
      <c r="Q14" s="24"/>
      <c r="R14" s="24"/>
      <c r="S14" s="24"/>
    </row>
    <row r="15" spans="1:19" ht="24" customHeight="1">
      <c r="A15" s="89" t="s">
        <v>93</v>
      </c>
      <c r="B15" s="89"/>
      <c r="C15" s="89"/>
      <c r="D15" s="89" t="s">
        <v>94</v>
      </c>
      <c r="E15" s="89"/>
      <c r="F15" s="89" t="s">
        <v>25</v>
      </c>
      <c r="G15" s="89"/>
      <c r="H15" s="89"/>
      <c r="I15" s="89"/>
      <c r="J15" s="25" t="s">
        <v>18</v>
      </c>
      <c r="K15" s="95" t="s">
        <v>21</v>
      </c>
      <c r="L15" s="97"/>
      <c r="M15" s="96"/>
      <c r="N15" s="90" t="s">
        <v>26</v>
      </c>
      <c r="O15" s="91"/>
      <c r="P15" s="98" t="s">
        <v>30</v>
      </c>
      <c r="Q15" s="99"/>
      <c r="R15" s="98" t="s">
        <v>27</v>
      </c>
      <c r="S15" s="99"/>
    </row>
    <row r="16" spans="1:19" ht="24" customHeight="1">
      <c r="A16" s="89">
        <v>1</v>
      </c>
      <c r="B16" s="89"/>
      <c r="C16" s="89"/>
      <c r="D16" s="89"/>
      <c r="E16" s="89"/>
      <c r="F16" s="89"/>
      <c r="G16" s="89"/>
      <c r="H16" s="89"/>
      <c r="I16" s="89"/>
      <c r="J16" s="79"/>
      <c r="K16" s="90"/>
      <c r="L16" s="94"/>
      <c r="M16" s="91"/>
      <c r="N16" s="92"/>
      <c r="O16" s="93"/>
      <c r="P16" s="92"/>
      <c r="Q16" s="93"/>
      <c r="R16" s="90"/>
      <c r="S16" s="91"/>
    </row>
    <row r="17" spans="1:19" ht="24" customHeight="1">
      <c r="A17" s="89">
        <v>2</v>
      </c>
      <c r="B17" s="89"/>
      <c r="C17" s="89"/>
      <c r="D17" s="89"/>
      <c r="E17" s="89"/>
      <c r="F17" s="89"/>
      <c r="G17" s="89"/>
      <c r="H17" s="89"/>
      <c r="I17" s="89"/>
      <c r="J17" s="79"/>
      <c r="K17" s="90"/>
      <c r="L17" s="94"/>
      <c r="M17" s="91"/>
      <c r="N17" s="92"/>
      <c r="O17" s="93"/>
      <c r="P17" s="92"/>
      <c r="Q17" s="93"/>
      <c r="R17" s="90"/>
      <c r="S17" s="91"/>
    </row>
    <row r="18" spans="1:19" ht="24" customHeight="1">
      <c r="A18" s="89">
        <v>3</v>
      </c>
      <c r="B18" s="89"/>
      <c r="C18" s="89"/>
      <c r="D18" s="89"/>
      <c r="E18" s="89"/>
      <c r="F18" s="89"/>
      <c r="G18" s="89"/>
      <c r="H18" s="89"/>
      <c r="I18" s="89"/>
      <c r="J18" s="79"/>
      <c r="K18" s="90"/>
      <c r="L18" s="94"/>
      <c r="M18" s="91"/>
      <c r="N18" s="92"/>
      <c r="O18" s="93"/>
      <c r="P18" s="92"/>
      <c r="Q18" s="93"/>
      <c r="R18" s="90"/>
      <c r="S18" s="91"/>
    </row>
    <row r="19" spans="1:19" ht="24" customHeight="1">
      <c r="A19" s="89">
        <v>4</v>
      </c>
      <c r="B19" s="89"/>
      <c r="C19" s="89"/>
      <c r="D19" s="89"/>
      <c r="E19" s="89"/>
      <c r="F19" s="89"/>
      <c r="G19" s="89"/>
      <c r="H19" s="89"/>
      <c r="I19" s="89"/>
      <c r="J19" s="79"/>
      <c r="K19" s="90"/>
      <c r="L19" s="94"/>
      <c r="M19" s="91"/>
      <c r="N19" s="92"/>
      <c r="O19" s="93"/>
      <c r="P19" s="92"/>
      <c r="Q19" s="93"/>
      <c r="R19" s="90"/>
      <c r="S19" s="91"/>
    </row>
    <row r="20" spans="1:19" ht="24" customHeight="1">
      <c r="A20" s="89">
        <v>5</v>
      </c>
      <c r="B20" s="89"/>
      <c r="C20" s="89"/>
      <c r="D20" s="89"/>
      <c r="E20" s="89"/>
      <c r="F20" s="89"/>
      <c r="G20" s="89"/>
      <c r="H20" s="89"/>
      <c r="I20" s="89"/>
      <c r="J20" s="79"/>
      <c r="K20" s="90"/>
      <c r="L20" s="94"/>
      <c r="M20" s="91"/>
      <c r="N20" s="92"/>
      <c r="O20" s="93"/>
      <c r="P20" s="92"/>
      <c r="Q20" s="93"/>
      <c r="R20" s="90"/>
      <c r="S20" s="91"/>
    </row>
    <row r="21" spans="1:19" ht="24" customHeight="1">
      <c r="A21" s="89">
        <v>6</v>
      </c>
      <c r="B21" s="89"/>
      <c r="C21" s="89"/>
      <c r="D21" s="89"/>
      <c r="E21" s="89"/>
      <c r="F21" s="89"/>
      <c r="G21" s="89"/>
      <c r="H21" s="89"/>
      <c r="I21" s="89"/>
      <c r="J21" s="79"/>
      <c r="K21" s="90"/>
      <c r="L21" s="94"/>
      <c r="M21" s="91"/>
      <c r="N21" s="92"/>
      <c r="O21" s="93"/>
      <c r="P21" s="92"/>
      <c r="Q21" s="93"/>
      <c r="R21" s="90"/>
      <c r="S21" s="91"/>
    </row>
    <row r="22" spans="1:19" ht="24" customHeight="1">
      <c r="A22" s="89">
        <v>7</v>
      </c>
      <c r="B22" s="89"/>
      <c r="C22" s="89"/>
      <c r="D22" s="89"/>
      <c r="E22" s="89"/>
      <c r="F22" s="89"/>
      <c r="G22" s="89"/>
      <c r="H22" s="89"/>
      <c r="I22" s="89"/>
      <c r="J22" s="79"/>
      <c r="K22" s="90"/>
      <c r="L22" s="94"/>
      <c r="M22" s="91"/>
      <c r="N22" s="92"/>
      <c r="O22" s="93"/>
      <c r="P22" s="92"/>
      <c r="Q22" s="93"/>
      <c r="R22" s="90"/>
      <c r="S22" s="91"/>
    </row>
    <row r="23" spans="1:19" ht="24" customHeight="1">
      <c r="A23" s="89">
        <v>8</v>
      </c>
      <c r="B23" s="89"/>
      <c r="C23" s="89"/>
      <c r="D23" s="89"/>
      <c r="E23" s="89"/>
      <c r="F23" s="89"/>
      <c r="G23" s="89"/>
      <c r="H23" s="89"/>
      <c r="I23" s="89"/>
      <c r="J23" s="79"/>
      <c r="K23" s="90"/>
      <c r="L23" s="94"/>
      <c r="M23" s="91"/>
      <c r="N23" s="92"/>
      <c r="O23" s="93"/>
      <c r="P23" s="92"/>
      <c r="Q23" s="93"/>
      <c r="R23" s="90"/>
      <c r="S23" s="91"/>
    </row>
    <row r="24" spans="1:19" ht="24" customHeight="1">
      <c r="A24" s="89">
        <v>9</v>
      </c>
      <c r="B24" s="89"/>
      <c r="C24" s="89"/>
      <c r="D24" s="89"/>
      <c r="E24" s="89"/>
      <c r="F24" s="89"/>
      <c r="G24" s="89"/>
      <c r="H24" s="89"/>
      <c r="I24" s="89"/>
      <c r="J24" s="79"/>
      <c r="K24" s="90"/>
      <c r="L24" s="94"/>
      <c r="M24" s="91"/>
      <c r="N24" s="92"/>
      <c r="O24" s="93"/>
      <c r="P24" s="92"/>
      <c r="Q24" s="93"/>
      <c r="R24" s="90"/>
      <c r="S24" s="91"/>
    </row>
    <row r="25" spans="1:19" ht="24" customHeight="1">
      <c r="A25" s="89">
        <v>10</v>
      </c>
      <c r="B25" s="89"/>
      <c r="C25" s="89"/>
      <c r="D25" s="89"/>
      <c r="E25" s="89"/>
      <c r="F25" s="89"/>
      <c r="G25" s="89"/>
      <c r="H25" s="89"/>
      <c r="I25" s="89"/>
      <c r="J25" s="79"/>
      <c r="K25" s="90"/>
      <c r="L25" s="94"/>
      <c r="M25" s="91"/>
      <c r="N25" s="92"/>
      <c r="O25" s="93"/>
      <c r="P25" s="92"/>
      <c r="Q25" s="93"/>
      <c r="R25" s="90"/>
      <c r="S25" s="91"/>
    </row>
    <row r="26" spans="1:19" ht="24" customHeight="1">
      <c r="A26" s="89">
        <v>11</v>
      </c>
      <c r="B26" s="89"/>
      <c r="C26" s="89"/>
      <c r="D26" s="90"/>
      <c r="E26" s="91"/>
      <c r="F26" s="89"/>
      <c r="G26" s="89"/>
      <c r="H26" s="89"/>
      <c r="I26" s="89"/>
      <c r="J26" s="79"/>
      <c r="K26" s="90"/>
      <c r="L26" s="94"/>
      <c r="M26" s="91"/>
      <c r="N26" s="92"/>
      <c r="O26" s="93"/>
      <c r="P26" s="92"/>
      <c r="Q26" s="93"/>
      <c r="R26" s="90"/>
      <c r="S26" s="91"/>
    </row>
    <row r="27" spans="1:19" ht="24" customHeight="1">
      <c r="A27" s="89">
        <v>12</v>
      </c>
      <c r="B27" s="89"/>
      <c r="C27" s="89"/>
      <c r="D27" s="89"/>
      <c r="E27" s="89"/>
      <c r="F27" s="89"/>
      <c r="G27" s="89"/>
      <c r="H27" s="89"/>
      <c r="I27" s="89"/>
      <c r="J27" s="79"/>
      <c r="K27" s="90"/>
      <c r="L27" s="94"/>
      <c r="M27" s="91"/>
      <c r="N27" s="92"/>
      <c r="O27" s="93"/>
      <c r="P27" s="92"/>
      <c r="Q27" s="93"/>
      <c r="R27" s="90"/>
      <c r="S27" s="91"/>
    </row>
    <row r="28" spans="1:19" ht="24" customHeight="1">
      <c r="A28" s="89">
        <v>13</v>
      </c>
      <c r="B28" s="89"/>
      <c r="C28" s="89"/>
      <c r="D28" s="89"/>
      <c r="E28" s="89"/>
      <c r="F28" s="89"/>
      <c r="G28" s="89"/>
      <c r="H28" s="89"/>
      <c r="I28" s="89"/>
      <c r="J28" s="79"/>
      <c r="K28" s="90"/>
      <c r="L28" s="94"/>
      <c r="M28" s="91"/>
      <c r="N28" s="92"/>
      <c r="O28" s="93"/>
      <c r="P28" s="92"/>
      <c r="Q28" s="93"/>
      <c r="R28" s="90"/>
      <c r="S28" s="91"/>
    </row>
    <row r="29" spans="1:19" ht="24" customHeight="1">
      <c r="A29" s="89">
        <v>14</v>
      </c>
      <c r="B29" s="89"/>
      <c r="C29" s="89"/>
      <c r="D29" s="89"/>
      <c r="E29" s="89"/>
      <c r="F29" s="89"/>
      <c r="G29" s="89"/>
      <c r="H29" s="89"/>
      <c r="I29" s="89"/>
      <c r="J29" s="79"/>
      <c r="K29" s="90"/>
      <c r="L29" s="94"/>
      <c r="M29" s="91"/>
      <c r="N29" s="92"/>
      <c r="O29" s="93"/>
      <c r="P29" s="92"/>
      <c r="Q29" s="93"/>
      <c r="R29" s="90"/>
      <c r="S29" s="91"/>
    </row>
    <row r="30" spans="1:19" ht="24" customHeight="1">
      <c r="A30" s="89">
        <v>15</v>
      </c>
      <c r="B30" s="89"/>
      <c r="C30" s="89"/>
      <c r="D30" s="89"/>
      <c r="E30" s="89"/>
      <c r="F30" s="89"/>
      <c r="G30" s="89"/>
      <c r="H30" s="89"/>
      <c r="I30" s="89"/>
      <c r="J30" s="79"/>
      <c r="K30" s="90"/>
      <c r="L30" s="94"/>
      <c r="M30" s="91"/>
      <c r="N30" s="92"/>
      <c r="O30" s="93"/>
      <c r="P30" s="92"/>
      <c r="Q30" s="93"/>
      <c r="R30" s="90"/>
      <c r="S30" s="91"/>
    </row>
    <row r="31" spans="1:19" ht="24" customHeight="1">
      <c r="A31" s="89">
        <v>16</v>
      </c>
      <c r="B31" s="89"/>
      <c r="C31" s="89"/>
      <c r="D31" s="89"/>
      <c r="E31" s="89"/>
      <c r="F31" s="89"/>
      <c r="G31" s="89"/>
      <c r="H31" s="89"/>
      <c r="I31" s="89"/>
      <c r="J31" s="79"/>
      <c r="K31" s="90"/>
      <c r="L31" s="94"/>
      <c r="M31" s="91"/>
      <c r="N31" s="92"/>
      <c r="O31" s="93"/>
      <c r="P31" s="92"/>
      <c r="Q31" s="93"/>
      <c r="R31" s="90"/>
      <c r="S31" s="91"/>
    </row>
    <row r="32" spans="1:19" ht="24" customHeight="1">
      <c r="A32" s="89">
        <v>17</v>
      </c>
      <c r="B32" s="89"/>
      <c r="C32" s="89"/>
      <c r="D32" s="89"/>
      <c r="E32" s="89"/>
      <c r="F32" s="89"/>
      <c r="G32" s="89"/>
      <c r="H32" s="89"/>
      <c r="I32" s="89"/>
      <c r="J32" s="79"/>
      <c r="K32" s="90"/>
      <c r="L32" s="94"/>
      <c r="M32" s="91"/>
      <c r="N32" s="92"/>
      <c r="O32" s="93"/>
      <c r="P32" s="92"/>
      <c r="Q32" s="93"/>
      <c r="R32" s="90"/>
      <c r="S32" s="91"/>
    </row>
    <row r="33" spans="1:19" ht="24" customHeight="1">
      <c r="A33" s="89">
        <v>18</v>
      </c>
      <c r="B33" s="89"/>
      <c r="C33" s="89"/>
      <c r="D33" s="89"/>
      <c r="E33" s="89"/>
      <c r="F33" s="89"/>
      <c r="G33" s="89"/>
      <c r="H33" s="89"/>
      <c r="I33" s="89"/>
      <c r="J33" s="79"/>
      <c r="K33" s="90"/>
      <c r="L33" s="94"/>
      <c r="M33" s="91"/>
      <c r="N33" s="92"/>
      <c r="O33" s="93"/>
      <c r="P33" s="92"/>
      <c r="Q33" s="93"/>
      <c r="R33" s="90"/>
      <c r="S33" s="91"/>
    </row>
    <row r="34" spans="1:19" ht="24" customHeight="1">
      <c r="A34" s="89">
        <v>19</v>
      </c>
      <c r="B34" s="89"/>
      <c r="C34" s="89"/>
      <c r="D34" s="89"/>
      <c r="E34" s="89"/>
      <c r="F34" s="89"/>
      <c r="G34" s="89"/>
      <c r="H34" s="89"/>
      <c r="I34" s="89"/>
      <c r="J34" s="79"/>
      <c r="K34" s="90"/>
      <c r="L34" s="94"/>
      <c r="M34" s="91"/>
      <c r="N34" s="92"/>
      <c r="O34" s="93"/>
      <c r="P34" s="92"/>
      <c r="Q34" s="93"/>
      <c r="R34" s="90"/>
      <c r="S34" s="91"/>
    </row>
    <row r="35" spans="1:19" ht="24" customHeight="1">
      <c r="A35" s="89">
        <v>20</v>
      </c>
      <c r="B35" s="89"/>
      <c r="C35" s="89"/>
      <c r="D35" s="89"/>
      <c r="E35" s="89"/>
      <c r="F35" s="89"/>
      <c r="G35" s="89"/>
      <c r="H35" s="89"/>
      <c r="I35" s="89"/>
      <c r="J35" s="79"/>
      <c r="K35" s="90"/>
      <c r="L35" s="94"/>
      <c r="M35" s="91"/>
      <c r="N35" s="92"/>
      <c r="O35" s="93"/>
      <c r="P35" s="92"/>
      <c r="Q35" s="93"/>
      <c r="R35" s="90"/>
      <c r="S35" s="91"/>
    </row>
    <row r="36" spans="1:19" ht="18" customHeight="1">
      <c r="A36" s="102"/>
      <c r="B36" s="103"/>
      <c r="C36" s="12"/>
      <c r="D36" s="19"/>
      <c r="E36" s="19"/>
      <c r="F36" s="20"/>
      <c r="G36" s="20"/>
      <c r="H36" s="20"/>
      <c r="I36" s="12"/>
      <c r="J36" s="12"/>
      <c r="K36" s="83"/>
      <c r="L36" s="12"/>
      <c r="M36" s="12"/>
      <c r="N36" s="83"/>
      <c r="O36" s="21"/>
      <c r="P36" s="21"/>
      <c r="Q36" s="21"/>
      <c r="R36" s="12"/>
      <c r="S36" s="12"/>
    </row>
    <row r="37" spans="1:19" ht="24" customHeight="1">
      <c r="A37" s="108" t="s">
        <v>22</v>
      </c>
      <c r="B37" s="109"/>
      <c r="C37" s="109"/>
      <c r="D37" s="109"/>
      <c r="E37" s="110"/>
      <c r="F37" s="95" t="s">
        <v>23</v>
      </c>
      <c r="G37" s="97"/>
      <c r="H37" s="97"/>
      <c r="I37" s="97"/>
      <c r="J37" s="97"/>
      <c r="K37" s="97"/>
      <c r="L37" s="96"/>
      <c r="M37" s="90" t="s">
        <v>24</v>
      </c>
      <c r="N37" s="94"/>
      <c r="O37" s="94"/>
      <c r="P37" s="94"/>
      <c r="Q37" s="94"/>
      <c r="R37" s="94"/>
      <c r="S37" s="91"/>
    </row>
    <row r="38" spans="1:19" ht="24" customHeight="1">
      <c r="A38" s="111"/>
      <c r="B38" s="112"/>
      <c r="C38" s="112"/>
      <c r="D38" s="112"/>
      <c r="E38" s="113"/>
      <c r="F38" s="105" t="s">
        <v>95</v>
      </c>
      <c r="G38" s="106"/>
      <c r="H38" s="107"/>
      <c r="I38" s="122" t="s">
        <v>96</v>
      </c>
      <c r="J38" s="123"/>
      <c r="K38" s="122" t="s">
        <v>97</v>
      </c>
      <c r="L38" s="123"/>
      <c r="M38" s="105" t="s">
        <v>95</v>
      </c>
      <c r="N38" s="106"/>
      <c r="O38" s="107"/>
      <c r="P38" s="122" t="s">
        <v>98</v>
      </c>
      <c r="Q38" s="123"/>
      <c r="R38" s="122" t="s">
        <v>91</v>
      </c>
      <c r="S38" s="123"/>
    </row>
    <row r="39" spans="1:19" ht="24" customHeight="1">
      <c r="A39" s="100" t="s">
        <v>99</v>
      </c>
      <c r="B39" s="101"/>
      <c r="C39" s="101"/>
      <c r="D39" s="101"/>
      <c r="E39" s="104"/>
      <c r="F39" s="95"/>
      <c r="G39" s="97"/>
      <c r="H39" s="96"/>
      <c r="I39" s="90"/>
      <c r="J39" s="91"/>
      <c r="K39" s="90"/>
      <c r="L39" s="91"/>
      <c r="M39" s="90"/>
      <c r="N39" s="94"/>
      <c r="O39" s="91"/>
      <c r="P39" s="98"/>
      <c r="Q39" s="99"/>
      <c r="R39" s="90"/>
      <c r="S39" s="91"/>
    </row>
    <row r="40" spans="1:19" ht="24" customHeight="1">
      <c r="A40" s="100" t="s">
        <v>100</v>
      </c>
      <c r="B40" s="101"/>
      <c r="C40" s="101"/>
      <c r="D40" s="101"/>
      <c r="E40" s="101"/>
      <c r="F40" s="95"/>
      <c r="G40" s="97"/>
      <c r="H40" s="96"/>
      <c r="I40" s="95"/>
      <c r="J40" s="96"/>
      <c r="K40" s="95"/>
      <c r="L40" s="96"/>
      <c r="M40" s="95"/>
      <c r="N40" s="97"/>
      <c r="O40" s="96"/>
      <c r="P40" s="98"/>
      <c r="Q40" s="99"/>
      <c r="R40" s="90"/>
      <c r="S40" s="91"/>
    </row>
    <row r="41" spans="1:19" ht="17.45" customHeight="1">
      <c r="A41" s="18"/>
      <c r="B41" s="18"/>
      <c r="C41" s="7"/>
      <c r="D41" s="8"/>
      <c r="E41" s="8"/>
      <c r="F41" s="15"/>
      <c r="G41" s="15"/>
      <c r="H41" s="15"/>
      <c r="I41" s="16"/>
      <c r="J41" s="16"/>
      <c r="K41" s="7"/>
      <c r="L41" s="16"/>
      <c r="M41" s="16"/>
      <c r="N41" s="7"/>
      <c r="O41" s="17"/>
      <c r="P41" s="17"/>
      <c r="Q41" s="17"/>
      <c r="R41" s="16"/>
      <c r="S41" s="16"/>
    </row>
    <row r="42" spans="1:19" ht="15.75" customHeight="1">
      <c r="A42" s="22"/>
      <c r="B42" s="22"/>
      <c r="C42" s="22"/>
      <c r="D42" s="22"/>
      <c r="E42" s="22"/>
      <c r="F42" s="22"/>
      <c r="G42" s="22"/>
      <c r="H42" s="22"/>
      <c r="I42" s="22"/>
      <c r="J42" s="22"/>
      <c r="K42" s="22"/>
      <c r="L42" s="22"/>
      <c r="M42" s="22"/>
      <c r="N42" s="22"/>
      <c r="O42" s="22"/>
      <c r="P42" s="9"/>
      <c r="Q42" s="9"/>
      <c r="R42" s="9"/>
      <c r="S42" s="23" t="s">
        <v>107</v>
      </c>
    </row>
    <row r="43" spans="1:19" ht="15.75" customHeight="1"/>
    <row r="44" spans="1:19" ht="15.75" customHeight="1"/>
    <row r="45" spans="1:19" ht="15.75" customHeight="1"/>
    <row r="46" spans="1:19" ht="15.75" customHeight="1"/>
    <row r="47" spans="1:19" ht="15.75" customHeight="1"/>
    <row r="48" spans="1:1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sheetData>
  <mergeCells count="192">
    <mergeCell ref="R32:S32"/>
    <mergeCell ref="R33:S33"/>
    <mergeCell ref="R34:S34"/>
    <mergeCell ref="R35:S35"/>
    <mergeCell ref="R38:S38"/>
    <mergeCell ref="F37:L37"/>
    <mergeCell ref="M37:S37"/>
    <mergeCell ref="K38:L38"/>
    <mergeCell ref="I38:J38"/>
    <mergeCell ref="M38:O38"/>
    <mergeCell ref="P38:Q38"/>
    <mergeCell ref="K35:M35"/>
    <mergeCell ref="N35:O35"/>
    <mergeCell ref="P35:Q35"/>
    <mergeCell ref="K33:M33"/>
    <mergeCell ref="N33:O33"/>
    <mergeCell ref="P33:Q33"/>
    <mergeCell ref="K34:M34"/>
    <mergeCell ref="F33:I33"/>
    <mergeCell ref="F34:I34"/>
    <mergeCell ref="F35:I35"/>
    <mergeCell ref="R16:S16"/>
    <mergeCell ref="R17:S17"/>
    <mergeCell ref="R18:S18"/>
    <mergeCell ref="R19:S19"/>
    <mergeCell ref="R20:S20"/>
    <mergeCell ref="R21:S21"/>
    <mergeCell ref="R22:S22"/>
    <mergeCell ref="R23:S23"/>
    <mergeCell ref="I14:J14"/>
    <mergeCell ref="N23:O23"/>
    <mergeCell ref="P23:Q23"/>
    <mergeCell ref="P19:Q19"/>
    <mergeCell ref="P20:Q20"/>
    <mergeCell ref="P17:Q17"/>
    <mergeCell ref="K18:M18"/>
    <mergeCell ref="N18:O18"/>
    <mergeCell ref="P18:Q18"/>
    <mergeCell ref="K20:M20"/>
    <mergeCell ref="N20:O20"/>
    <mergeCell ref="K23:M23"/>
    <mergeCell ref="K15:M15"/>
    <mergeCell ref="L7:M7"/>
    <mergeCell ref="A14:C14"/>
    <mergeCell ref="A7:D7"/>
    <mergeCell ref="E7:I7"/>
    <mergeCell ref="E9:H9"/>
    <mergeCell ref="E4:Q4"/>
    <mergeCell ref="K6:K7"/>
    <mergeCell ref="L6:M6"/>
    <mergeCell ref="A6:D6"/>
    <mergeCell ref="P7:R7"/>
    <mergeCell ref="E6:J6"/>
    <mergeCell ref="N6:R6"/>
    <mergeCell ref="C11:I11"/>
    <mergeCell ref="L14:M14"/>
    <mergeCell ref="C13:S13"/>
    <mergeCell ref="A8:D9"/>
    <mergeCell ref="K8:M8"/>
    <mergeCell ref="K9:S9"/>
    <mergeCell ref="E8:H8"/>
    <mergeCell ref="A40:E40"/>
    <mergeCell ref="A36:B36"/>
    <mergeCell ref="A39:E39"/>
    <mergeCell ref="F38:H38"/>
    <mergeCell ref="A37:E38"/>
    <mergeCell ref="D14:H14"/>
    <mergeCell ref="R15:S15"/>
    <mergeCell ref="P15:Q15"/>
    <mergeCell ref="N15:O15"/>
    <mergeCell ref="K16:M16"/>
    <mergeCell ref="R24:S24"/>
    <mergeCell ref="R25:S25"/>
    <mergeCell ref="R26:S26"/>
    <mergeCell ref="R27:S27"/>
    <mergeCell ref="R28:S28"/>
    <mergeCell ref="R29:S29"/>
    <mergeCell ref="R30:S30"/>
    <mergeCell ref="R31:S31"/>
    <mergeCell ref="N16:O16"/>
    <mergeCell ref="P16:Q16"/>
    <mergeCell ref="K17:M17"/>
    <mergeCell ref="N17:O17"/>
    <mergeCell ref="K19:M19"/>
    <mergeCell ref="N19:O19"/>
    <mergeCell ref="K40:L40"/>
    <mergeCell ref="K39:L39"/>
    <mergeCell ref="I40:J40"/>
    <mergeCell ref="I39:J39"/>
    <mergeCell ref="F40:H40"/>
    <mergeCell ref="F39:H39"/>
    <mergeCell ref="R40:S40"/>
    <mergeCell ref="R39:S39"/>
    <mergeCell ref="P40:Q40"/>
    <mergeCell ref="P39:Q39"/>
    <mergeCell ref="M40:O40"/>
    <mergeCell ref="M39:O39"/>
    <mergeCell ref="K24:M24"/>
    <mergeCell ref="N24:O24"/>
    <mergeCell ref="P24:Q24"/>
    <mergeCell ref="K21:M21"/>
    <mergeCell ref="N21:O21"/>
    <mergeCell ref="P21:Q21"/>
    <mergeCell ref="K22:M22"/>
    <mergeCell ref="N22:O22"/>
    <mergeCell ref="P22:Q22"/>
    <mergeCell ref="P27:Q27"/>
    <mergeCell ref="K28:M28"/>
    <mergeCell ref="N28:O28"/>
    <mergeCell ref="P28:Q28"/>
    <mergeCell ref="D28:E28"/>
    <mergeCell ref="K25:M25"/>
    <mergeCell ref="N25:O25"/>
    <mergeCell ref="P25:Q25"/>
    <mergeCell ref="K26:M26"/>
    <mergeCell ref="N26:O26"/>
    <mergeCell ref="P26:Q26"/>
    <mergeCell ref="F26:I26"/>
    <mergeCell ref="F27:I27"/>
    <mergeCell ref="F28:I28"/>
    <mergeCell ref="A35:C35"/>
    <mergeCell ref="A15:C15"/>
    <mergeCell ref="N34:O34"/>
    <mergeCell ref="P34:Q34"/>
    <mergeCell ref="K31:M31"/>
    <mergeCell ref="N31:O31"/>
    <mergeCell ref="P31:Q31"/>
    <mergeCell ref="K32:M32"/>
    <mergeCell ref="N32:O32"/>
    <mergeCell ref="P32:Q32"/>
    <mergeCell ref="D31:E31"/>
    <mergeCell ref="D32:E32"/>
    <mergeCell ref="K29:M29"/>
    <mergeCell ref="N29:O29"/>
    <mergeCell ref="P29:Q29"/>
    <mergeCell ref="K30:M30"/>
    <mergeCell ref="N30:O30"/>
    <mergeCell ref="P30:Q30"/>
    <mergeCell ref="D29:E29"/>
    <mergeCell ref="D30:E30"/>
    <mergeCell ref="K27:M27"/>
    <mergeCell ref="N27:O27"/>
    <mergeCell ref="F24:I24"/>
    <mergeCell ref="F25:I25"/>
    <mergeCell ref="F29:I29"/>
    <mergeCell ref="F30:I30"/>
    <mergeCell ref="F31:I31"/>
    <mergeCell ref="F32:I32"/>
    <mergeCell ref="F15:I15"/>
    <mergeCell ref="F16:I16"/>
    <mergeCell ref="F17:I17"/>
    <mergeCell ref="F18:I18"/>
    <mergeCell ref="F19:I19"/>
    <mergeCell ref="F20:I20"/>
    <mergeCell ref="F21:I21"/>
    <mergeCell ref="F22:I22"/>
    <mergeCell ref="F23:I23"/>
    <mergeCell ref="A30:C30"/>
    <mergeCell ref="A31:C31"/>
    <mergeCell ref="D15:E15"/>
    <mergeCell ref="A16:C16"/>
    <mergeCell ref="D16:E16"/>
    <mergeCell ref="A17:C17"/>
    <mergeCell ref="A18:C18"/>
    <mergeCell ref="A19:C19"/>
    <mergeCell ref="A20:C20"/>
    <mergeCell ref="A21:C21"/>
    <mergeCell ref="A22:C22"/>
    <mergeCell ref="A32:C32"/>
    <mergeCell ref="A33:C33"/>
    <mergeCell ref="A34:C34"/>
    <mergeCell ref="D17:E17"/>
    <mergeCell ref="D18:E18"/>
    <mergeCell ref="D33:E33"/>
    <mergeCell ref="D34:E34"/>
    <mergeCell ref="D35:E35"/>
    <mergeCell ref="D19:E19"/>
    <mergeCell ref="D20:E20"/>
    <mergeCell ref="D21:E21"/>
    <mergeCell ref="D22:E22"/>
    <mergeCell ref="D23:E23"/>
    <mergeCell ref="D24:E24"/>
    <mergeCell ref="D25:E25"/>
    <mergeCell ref="D26:E26"/>
    <mergeCell ref="D27:E27"/>
    <mergeCell ref="A23:C23"/>
    <mergeCell ref="A24:C24"/>
    <mergeCell ref="A25:C25"/>
    <mergeCell ref="A26:C26"/>
    <mergeCell ref="A27:C27"/>
    <mergeCell ref="A28:C28"/>
    <mergeCell ref="A29:C29"/>
  </mergeCells>
  <phoneticPr fontId="2"/>
  <printOptions horizontalCentered="1"/>
  <pageMargins left="0.78740157480314965" right="0.78740157480314965" top="0.39370078740157483" bottom="0.19685039370078741" header="0.31496062992125984" footer="0.31496062992125984"/>
  <pageSetup paperSize="9" scale="95" orientation="portrait"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view="pageBreakPreview" topLeftCell="B1" zoomScaleNormal="100" zoomScaleSheetLayoutView="100" workbookViewId="0">
      <selection activeCell="B1" sqref="B1"/>
    </sheetView>
  </sheetViews>
  <sheetFormatPr defaultRowHeight="13.5"/>
  <cols>
    <col min="1" max="1" width="2.5" style="36" bestFit="1" customWidth="1"/>
    <col min="2" max="2" width="8.125" style="36" customWidth="1"/>
    <col min="3" max="3" width="7.25" style="36" customWidth="1"/>
    <col min="4" max="4" width="15.625" style="36" customWidth="1"/>
    <col min="5" max="5" width="15.625" style="38" customWidth="1"/>
    <col min="6" max="8" width="6.625" style="36" customWidth="1"/>
    <col min="9" max="9" width="8.75" style="36" customWidth="1"/>
    <col min="10" max="257" width="9" style="36"/>
    <col min="258" max="258" width="8.125" style="36" customWidth="1"/>
    <col min="259" max="259" width="7.25" style="36" customWidth="1"/>
    <col min="260" max="261" width="15.625" style="36" customWidth="1"/>
    <col min="262" max="264" width="6.625" style="36" customWidth="1"/>
    <col min="265" max="265" width="8.75" style="36" customWidth="1"/>
    <col min="266" max="513" width="9" style="36"/>
    <col min="514" max="514" width="8.125" style="36" customWidth="1"/>
    <col min="515" max="515" width="7.25" style="36" customWidth="1"/>
    <col min="516" max="517" width="15.625" style="36" customWidth="1"/>
    <col min="518" max="520" width="6.625" style="36" customWidth="1"/>
    <col min="521" max="521" width="8.75" style="36" customWidth="1"/>
    <col min="522" max="769" width="9" style="36"/>
    <col min="770" max="770" width="8.125" style="36" customWidth="1"/>
    <col min="771" max="771" width="7.25" style="36" customWidth="1"/>
    <col min="772" max="773" width="15.625" style="36" customWidth="1"/>
    <col min="774" max="776" width="6.625" style="36" customWidth="1"/>
    <col min="777" max="777" width="8.75" style="36" customWidth="1"/>
    <col min="778" max="1025" width="9" style="36"/>
    <col min="1026" max="1026" width="8.125" style="36" customWidth="1"/>
    <col min="1027" max="1027" width="7.25" style="36" customWidth="1"/>
    <col min="1028" max="1029" width="15.625" style="36" customWidth="1"/>
    <col min="1030" max="1032" width="6.625" style="36" customWidth="1"/>
    <col min="1033" max="1033" width="8.75" style="36" customWidth="1"/>
    <col min="1034" max="1281" width="9" style="36"/>
    <col min="1282" max="1282" width="8.125" style="36" customWidth="1"/>
    <col min="1283" max="1283" width="7.25" style="36" customWidth="1"/>
    <col min="1284" max="1285" width="15.625" style="36" customWidth="1"/>
    <col min="1286" max="1288" width="6.625" style="36" customWidth="1"/>
    <col min="1289" max="1289" width="8.75" style="36" customWidth="1"/>
    <col min="1290" max="1537" width="9" style="36"/>
    <col min="1538" max="1538" width="8.125" style="36" customWidth="1"/>
    <col min="1539" max="1539" width="7.25" style="36" customWidth="1"/>
    <col min="1540" max="1541" width="15.625" style="36" customWidth="1"/>
    <col min="1542" max="1544" width="6.625" style="36" customWidth="1"/>
    <col min="1545" max="1545" width="8.75" style="36" customWidth="1"/>
    <col min="1546" max="1793" width="9" style="36"/>
    <col min="1794" max="1794" width="8.125" style="36" customWidth="1"/>
    <col min="1795" max="1795" width="7.25" style="36" customWidth="1"/>
    <col min="1796" max="1797" width="15.625" style="36" customWidth="1"/>
    <col min="1798" max="1800" width="6.625" style="36" customWidth="1"/>
    <col min="1801" max="1801" width="8.75" style="36" customWidth="1"/>
    <col min="1802" max="2049" width="9" style="36"/>
    <col min="2050" max="2050" width="8.125" style="36" customWidth="1"/>
    <col min="2051" max="2051" width="7.25" style="36" customWidth="1"/>
    <col min="2052" max="2053" width="15.625" style="36" customWidth="1"/>
    <col min="2054" max="2056" width="6.625" style="36" customWidth="1"/>
    <col min="2057" max="2057" width="8.75" style="36" customWidth="1"/>
    <col min="2058" max="2305" width="9" style="36"/>
    <col min="2306" max="2306" width="8.125" style="36" customWidth="1"/>
    <col min="2307" max="2307" width="7.25" style="36" customWidth="1"/>
    <col min="2308" max="2309" width="15.625" style="36" customWidth="1"/>
    <col min="2310" max="2312" width="6.625" style="36" customWidth="1"/>
    <col min="2313" max="2313" width="8.75" style="36" customWidth="1"/>
    <col min="2314" max="2561" width="9" style="36"/>
    <col min="2562" max="2562" width="8.125" style="36" customWidth="1"/>
    <col min="2563" max="2563" width="7.25" style="36" customWidth="1"/>
    <col min="2564" max="2565" width="15.625" style="36" customWidth="1"/>
    <col min="2566" max="2568" width="6.625" style="36" customWidth="1"/>
    <col min="2569" max="2569" width="8.75" style="36" customWidth="1"/>
    <col min="2570" max="2817" width="9" style="36"/>
    <col min="2818" max="2818" width="8.125" style="36" customWidth="1"/>
    <col min="2819" max="2819" width="7.25" style="36" customWidth="1"/>
    <col min="2820" max="2821" width="15.625" style="36" customWidth="1"/>
    <col min="2822" max="2824" width="6.625" style="36" customWidth="1"/>
    <col min="2825" max="2825" width="8.75" style="36" customWidth="1"/>
    <col min="2826" max="3073" width="9" style="36"/>
    <col min="3074" max="3074" width="8.125" style="36" customWidth="1"/>
    <col min="3075" max="3075" width="7.25" style="36" customWidth="1"/>
    <col min="3076" max="3077" width="15.625" style="36" customWidth="1"/>
    <col min="3078" max="3080" width="6.625" style="36" customWidth="1"/>
    <col min="3081" max="3081" width="8.75" style="36" customWidth="1"/>
    <col min="3082" max="3329" width="9" style="36"/>
    <col min="3330" max="3330" width="8.125" style="36" customWidth="1"/>
    <col min="3331" max="3331" width="7.25" style="36" customWidth="1"/>
    <col min="3332" max="3333" width="15.625" style="36" customWidth="1"/>
    <col min="3334" max="3336" width="6.625" style="36" customWidth="1"/>
    <col min="3337" max="3337" width="8.75" style="36" customWidth="1"/>
    <col min="3338" max="3585" width="9" style="36"/>
    <col min="3586" max="3586" width="8.125" style="36" customWidth="1"/>
    <col min="3587" max="3587" width="7.25" style="36" customWidth="1"/>
    <col min="3588" max="3589" width="15.625" style="36" customWidth="1"/>
    <col min="3590" max="3592" width="6.625" style="36" customWidth="1"/>
    <col min="3593" max="3593" width="8.75" style="36" customWidth="1"/>
    <col min="3594" max="3841" width="9" style="36"/>
    <col min="3842" max="3842" width="8.125" style="36" customWidth="1"/>
    <col min="3843" max="3843" width="7.25" style="36" customWidth="1"/>
    <col min="3844" max="3845" width="15.625" style="36" customWidth="1"/>
    <col min="3846" max="3848" width="6.625" style="36" customWidth="1"/>
    <col min="3849" max="3849" width="8.75" style="36" customWidth="1"/>
    <col min="3850" max="4097" width="9" style="36"/>
    <col min="4098" max="4098" width="8.125" style="36" customWidth="1"/>
    <col min="4099" max="4099" width="7.25" style="36" customWidth="1"/>
    <col min="4100" max="4101" width="15.625" style="36" customWidth="1"/>
    <col min="4102" max="4104" width="6.625" style="36" customWidth="1"/>
    <col min="4105" max="4105" width="8.75" style="36" customWidth="1"/>
    <col min="4106" max="4353" width="9" style="36"/>
    <col min="4354" max="4354" width="8.125" style="36" customWidth="1"/>
    <col min="4355" max="4355" width="7.25" style="36" customWidth="1"/>
    <col min="4356" max="4357" width="15.625" style="36" customWidth="1"/>
    <col min="4358" max="4360" width="6.625" style="36" customWidth="1"/>
    <col min="4361" max="4361" width="8.75" style="36" customWidth="1"/>
    <col min="4362" max="4609" width="9" style="36"/>
    <col min="4610" max="4610" width="8.125" style="36" customWidth="1"/>
    <col min="4611" max="4611" width="7.25" style="36" customWidth="1"/>
    <col min="4612" max="4613" width="15.625" style="36" customWidth="1"/>
    <col min="4614" max="4616" width="6.625" style="36" customWidth="1"/>
    <col min="4617" max="4617" width="8.75" style="36" customWidth="1"/>
    <col min="4618" max="4865" width="9" style="36"/>
    <col min="4866" max="4866" width="8.125" style="36" customWidth="1"/>
    <col min="4867" max="4867" width="7.25" style="36" customWidth="1"/>
    <col min="4868" max="4869" width="15.625" style="36" customWidth="1"/>
    <col min="4870" max="4872" width="6.625" style="36" customWidth="1"/>
    <col min="4873" max="4873" width="8.75" style="36" customWidth="1"/>
    <col min="4874" max="5121" width="9" style="36"/>
    <col min="5122" max="5122" width="8.125" style="36" customWidth="1"/>
    <col min="5123" max="5123" width="7.25" style="36" customWidth="1"/>
    <col min="5124" max="5125" width="15.625" style="36" customWidth="1"/>
    <col min="5126" max="5128" width="6.625" style="36" customWidth="1"/>
    <col min="5129" max="5129" width="8.75" style="36" customWidth="1"/>
    <col min="5130" max="5377" width="9" style="36"/>
    <col min="5378" max="5378" width="8.125" style="36" customWidth="1"/>
    <col min="5379" max="5379" width="7.25" style="36" customWidth="1"/>
    <col min="5380" max="5381" width="15.625" style="36" customWidth="1"/>
    <col min="5382" max="5384" width="6.625" style="36" customWidth="1"/>
    <col min="5385" max="5385" width="8.75" style="36" customWidth="1"/>
    <col min="5386" max="5633" width="9" style="36"/>
    <col min="5634" max="5634" width="8.125" style="36" customWidth="1"/>
    <col min="5635" max="5635" width="7.25" style="36" customWidth="1"/>
    <col min="5636" max="5637" width="15.625" style="36" customWidth="1"/>
    <col min="5638" max="5640" width="6.625" style="36" customWidth="1"/>
    <col min="5641" max="5641" width="8.75" style="36" customWidth="1"/>
    <col min="5642" max="5889" width="9" style="36"/>
    <col min="5890" max="5890" width="8.125" style="36" customWidth="1"/>
    <col min="5891" max="5891" width="7.25" style="36" customWidth="1"/>
    <col min="5892" max="5893" width="15.625" style="36" customWidth="1"/>
    <col min="5894" max="5896" width="6.625" style="36" customWidth="1"/>
    <col min="5897" max="5897" width="8.75" style="36" customWidth="1"/>
    <col min="5898" max="6145" width="9" style="36"/>
    <col min="6146" max="6146" width="8.125" style="36" customWidth="1"/>
    <col min="6147" max="6147" width="7.25" style="36" customWidth="1"/>
    <col min="6148" max="6149" width="15.625" style="36" customWidth="1"/>
    <col min="6150" max="6152" width="6.625" style="36" customWidth="1"/>
    <col min="6153" max="6153" width="8.75" style="36" customWidth="1"/>
    <col min="6154" max="6401" width="9" style="36"/>
    <col min="6402" max="6402" width="8.125" style="36" customWidth="1"/>
    <col min="6403" max="6403" width="7.25" style="36" customWidth="1"/>
    <col min="6404" max="6405" width="15.625" style="36" customWidth="1"/>
    <col min="6406" max="6408" width="6.625" style="36" customWidth="1"/>
    <col min="6409" max="6409" width="8.75" style="36" customWidth="1"/>
    <col min="6410" max="6657" width="9" style="36"/>
    <col min="6658" max="6658" width="8.125" style="36" customWidth="1"/>
    <col min="6659" max="6659" width="7.25" style="36" customWidth="1"/>
    <col min="6660" max="6661" width="15.625" style="36" customWidth="1"/>
    <col min="6662" max="6664" width="6.625" style="36" customWidth="1"/>
    <col min="6665" max="6665" width="8.75" style="36" customWidth="1"/>
    <col min="6666" max="6913" width="9" style="36"/>
    <col min="6914" max="6914" width="8.125" style="36" customWidth="1"/>
    <col min="6915" max="6915" width="7.25" style="36" customWidth="1"/>
    <col min="6916" max="6917" width="15.625" style="36" customWidth="1"/>
    <col min="6918" max="6920" width="6.625" style="36" customWidth="1"/>
    <col min="6921" max="6921" width="8.75" style="36" customWidth="1"/>
    <col min="6922" max="7169" width="9" style="36"/>
    <col min="7170" max="7170" width="8.125" style="36" customWidth="1"/>
    <col min="7171" max="7171" width="7.25" style="36" customWidth="1"/>
    <col min="7172" max="7173" width="15.625" style="36" customWidth="1"/>
    <col min="7174" max="7176" width="6.625" style="36" customWidth="1"/>
    <col min="7177" max="7177" width="8.75" style="36" customWidth="1"/>
    <col min="7178" max="7425" width="9" style="36"/>
    <col min="7426" max="7426" width="8.125" style="36" customWidth="1"/>
    <col min="7427" max="7427" width="7.25" style="36" customWidth="1"/>
    <col min="7428" max="7429" width="15.625" style="36" customWidth="1"/>
    <col min="7430" max="7432" width="6.625" style="36" customWidth="1"/>
    <col min="7433" max="7433" width="8.75" style="36" customWidth="1"/>
    <col min="7434" max="7681" width="9" style="36"/>
    <col min="7682" max="7682" width="8.125" style="36" customWidth="1"/>
    <col min="7683" max="7683" width="7.25" style="36" customWidth="1"/>
    <col min="7684" max="7685" width="15.625" style="36" customWidth="1"/>
    <col min="7686" max="7688" width="6.625" style="36" customWidth="1"/>
    <col min="7689" max="7689" width="8.75" style="36" customWidth="1"/>
    <col min="7690" max="7937" width="9" style="36"/>
    <col min="7938" max="7938" width="8.125" style="36" customWidth="1"/>
    <col min="7939" max="7939" width="7.25" style="36" customWidth="1"/>
    <col min="7940" max="7941" width="15.625" style="36" customWidth="1"/>
    <col min="7942" max="7944" width="6.625" style="36" customWidth="1"/>
    <col min="7945" max="7945" width="8.75" style="36" customWidth="1"/>
    <col min="7946" max="8193" width="9" style="36"/>
    <col min="8194" max="8194" width="8.125" style="36" customWidth="1"/>
    <col min="8195" max="8195" width="7.25" style="36" customWidth="1"/>
    <col min="8196" max="8197" width="15.625" style="36" customWidth="1"/>
    <col min="8198" max="8200" width="6.625" style="36" customWidth="1"/>
    <col min="8201" max="8201" width="8.75" style="36" customWidth="1"/>
    <col min="8202" max="8449" width="9" style="36"/>
    <col min="8450" max="8450" width="8.125" style="36" customWidth="1"/>
    <col min="8451" max="8451" width="7.25" style="36" customWidth="1"/>
    <col min="8452" max="8453" width="15.625" style="36" customWidth="1"/>
    <col min="8454" max="8456" width="6.625" style="36" customWidth="1"/>
    <col min="8457" max="8457" width="8.75" style="36" customWidth="1"/>
    <col min="8458" max="8705" width="9" style="36"/>
    <col min="8706" max="8706" width="8.125" style="36" customWidth="1"/>
    <col min="8707" max="8707" width="7.25" style="36" customWidth="1"/>
    <col min="8708" max="8709" width="15.625" style="36" customWidth="1"/>
    <col min="8710" max="8712" width="6.625" style="36" customWidth="1"/>
    <col min="8713" max="8713" width="8.75" style="36" customWidth="1"/>
    <col min="8714" max="8961" width="9" style="36"/>
    <col min="8962" max="8962" width="8.125" style="36" customWidth="1"/>
    <col min="8963" max="8963" width="7.25" style="36" customWidth="1"/>
    <col min="8964" max="8965" width="15.625" style="36" customWidth="1"/>
    <col min="8966" max="8968" width="6.625" style="36" customWidth="1"/>
    <col min="8969" max="8969" width="8.75" style="36" customWidth="1"/>
    <col min="8970" max="9217" width="9" style="36"/>
    <col min="9218" max="9218" width="8.125" style="36" customWidth="1"/>
    <col min="9219" max="9219" width="7.25" style="36" customWidth="1"/>
    <col min="9220" max="9221" width="15.625" style="36" customWidth="1"/>
    <col min="9222" max="9224" width="6.625" style="36" customWidth="1"/>
    <col min="9225" max="9225" width="8.75" style="36" customWidth="1"/>
    <col min="9226" max="9473" width="9" style="36"/>
    <col min="9474" max="9474" width="8.125" style="36" customWidth="1"/>
    <col min="9475" max="9475" width="7.25" style="36" customWidth="1"/>
    <col min="9476" max="9477" width="15.625" style="36" customWidth="1"/>
    <col min="9478" max="9480" width="6.625" style="36" customWidth="1"/>
    <col min="9481" max="9481" width="8.75" style="36" customWidth="1"/>
    <col min="9482" max="9729" width="9" style="36"/>
    <col min="9730" max="9730" width="8.125" style="36" customWidth="1"/>
    <col min="9731" max="9731" width="7.25" style="36" customWidth="1"/>
    <col min="9732" max="9733" width="15.625" style="36" customWidth="1"/>
    <col min="9734" max="9736" width="6.625" style="36" customWidth="1"/>
    <col min="9737" max="9737" width="8.75" style="36" customWidth="1"/>
    <col min="9738" max="9985" width="9" style="36"/>
    <col min="9986" max="9986" width="8.125" style="36" customWidth="1"/>
    <col min="9987" max="9987" width="7.25" style="36" customWidth="1"/>
    <col min="9988" max="9989" width="15.625" style="36" customWidth="1"/>
    <col min="9990" max="9992" width="6.625" style="36" customWidth="1"/>
    <col min="9993" max="9993" width="8.75" style="36" customWidth="1"/>
    <col min="9994" max="10241" width="9" style="36"/>
    <col min="10242" max="10242" width="8.125" style="36" customWidth="1"/>
    <col min="10243" max="10243" width="7.25" style="36" customWidth="1"/>
    <col min="10244" max="10245" width="15.625" style="36" customWidth="1"/>
    <col min="10246" max="10248" width="6.625" style="36" customWidth="1"/>
    <col min="10249" max="10249" width="8.75" style="36" customWidth="1"/>
    <col min="10250" max="10497" width="9" style="36"/>
    <col min="10498" max="10498" width="8.125" style="36" customWidth="1"/>
    <col min="10499" max="10499" width="7.25" style="36" customWidth="1"/>
    <col min="10500" max="10501" width="15.625" style="36" customWidth="1"/>
    <col min="10502" max="10504" width="6.625" style="36" customWidth="1"/>
    <col min="10505" max="10505" width="8.75" style="36" customWidth="1"/>
    <col min="10506" max="10753" width="9" style="36"/>
    <col min="10754" max="10754" width="8.125" style="36" customWidth="1"/>
    <col min="10755" max="10755" width="7.25" style="36" customWidth="1"/>
    <col min="10756" max="10757" width="15.625" style="36" customWidth="1"/>
    <col min="10758" max="10760" width="6.625" style="36" customWidth="1"/>
    <col min="10761" max="10761" width="8.75" style="36" customWidth="1"/>
    <col min="10762" max="11009" width="9" style="36"/>
    <col min="11010" max="11010" width="8.125" style="36" customWidth="1"/>
    <col min="11011" max="11011" width="7.25" style="36" customWidth="1"/>
    <col min="11012" max="11013" width="15.625" style="36" customWidth="1"/>
    <col min="11014" max="11016" width="6.625" style="36" customWidth="1"/>
    <col min="11017" max="11017" width="8.75" style="36" customWidth="1"/>
    <col min="11018" max="11265" width="9" style="36"/>
    <col min="11266" max="11266" width="8.125" style="36" customWidth="1"/>
    <col min="11267" max="11267" width="7.25" style="36" customWidth="1"/>
    <col min="11268" max="11269" width="15.625" style="36" customWidth="1"/>
    <col min="11270" max="11272" width="6.625" style="36" customWidth="1"/>
    <col min="11273" max="11273" width="8.75" style="36" customWidth="1"/>
    <col min="11274" max="11521" width="9" style="36"/>
    <col min="11522" max="11522" width="8.125" style="36" customWidth="1"/>
    <col min="11523" max="11523" width="7.25" style="36" customWidth="1"/>
    <col min="11524" max="11525" width="15.625" style="36" customWidth="1"/>
    <col min="11526" max="11528" width="6.625" style="36" customWidth="1"/>
    <col min="11529" max="11529" width="8.75" style="36" customWidth="1"/>
    <col min="11530" max="11777" width="9" style="36"/>
    <col min="11778" max="11778" width="8.125" style="36" customWidth="1"/>
    <col min="11779" max="11779" width="7.25" style="36" customWidth="1"/>
    <col min="11780" max="11781" width="15.625" style="36" customWidth="1"/>
    <col min="11782" max="11784" width="6.625" style="36" customWidth="1"/>
    <col min="11785" max="11785" width="8.75" style="36" customWidth="1"/>
    <col min="11786" max="12033" width="9" style="36"/>
    <col min="12034" max="12034" width="8.125" style="36" customWidth="1"/>
    <col min="12035" max="12035" width="7.25" style="36" customWidth="1"/>
    <col min="12036" max="12037" width="15.625" style="36" customWidth="1"/>
    <col min="12038" max="12040" width="6.625" style="36" customWidth="1"/>
    <col min="12041" max="12041" width="8.75" style="36" customWidth="1"/>
    <col min="12042" max="12289" width="9" style="36"/>
    <col min="12290" max="12290" width="8.125" style="36" customWidth="1"/>
    <col min="12291" max="12291" width="7.25" style="36" customWidth="1"/>
    <col min="12292" max="12293" width="15.625" style="36" customWidth="1"/>
    <col min="12294" max="12296" width="6.625" style="36" customWidth="1"/>
    <col min="12297" max="12297" width="8.75" style="36" customWidth="1"/>
    <col min="12298" max="12545" width="9" style="36"/>
    <col min="12546" max="12546" width="8.125" style="36" customWidth="1"/>
    <col min="12547" max="12547" width="7.25" style="36" customWidth="1"/>
    <col min="12548" max="12549" width="15.625" style="36" customWidth="1"/>
    <col min="12550" max="12552" width="6.625" style="36" customWidth="1"/>
    <col min="12553" max="12553" width="8.75" style="36" customWidth="1"/>
    <col min="12554" max="12801" width="9" style="36"/>
    <col min="12802" max="12802" width="8.125" style="36" customWidth="1"/>
    <col min="12803" max="12803" width="7.25" style="36" customWidth="1"/>
    <col min="12804" max="12805" width="15.625" style="36" customWidth="1"/>
    <col min="12806" max="12808" width="6.625" style="36" customWidth="1"/>
    <col min="12809" max="12809" width="8.75" style="36" customWidth="1"/>
    <col min="12810" max="13057" width="9" style="36"/>
    <col min="13058" max="13058" width="8.125" style="36" customWidth="1"/>
    <col min="13059" max="13059" width="7.25" style="36" customWidth="1"/>
    <col min="13060" max="13061" width="15.625" style="36" customWidth="1"/>
    <col min="13062" max="13064" width="6.625" style="36" customWidth="1"/>
    <col min="13065" max="13065" width="8.75" style="36" customWidth="1"/>
    <col min="13066" max="13313" width="9" style="36"/>
    <col min="13314" max="13314" width="8.125" style="36" customWidth="1"/>
    <col min="13315" max="13315" width="7.25" style="36" customWidth="1"/>
    <col min="13316" max="13317" width="15.625" style="36" customWidth="1"/>
    <col min="13318" max="13320" width="6.625" style="36" customWidth="1"/>
    <col min="13321" max="13321" width="8.75" style="36" customWidth="1"/>
    <col min="13322" max="13569" width="9" style="36"/>
    <col min="13570" max="13570" width="8.125" style="36" customWidth="1"/>
    <col min="13571" max="13571" width="7.25" style="36" customWidth="1"/>
    <col min="13572" max="13573" width="15.625" style="36" customWidth="1"/>
    <col min="13574" max="13576" width="6.625" style="36" customWidth="1"/>
    <col min="13577" max="13577" width="8.75" style="36" customWidth="1"/>
    <col min="13578" max="13825" width="9" style="36"/>
    <col min="13826" max="13826" width="8.125" style="36" customWidth="1"/>
    <col min="13827" max="13827" width="7.25" style="36" customWidth="1"/>
    <col min="13828" max="13829" width="15.625" style="36" customWidth="1"/>
    <col min="13830" max="13832" width="6.625" style="36" customWidth="1"/>
    <col min="13833" max="13833" width="8.75" style="36" customWidth="1"/>
    <col min="13834" max="14081" width="9" style="36"/>
    <col min="14082" max="14082" width="8.125" style="36" customWidth="1"/>
    <col min="14083" max="14083" width="7.25" style="36" customWidth="1"/>
    <col min="14084" max="14085" width="15.625" style="36" customWidth="1"/>
    <col min="14086" max="14088" width="6.625" style="36" customWidth="1"/>
    <col min="14089" max="14089" width="8.75" style="36" customWidth="1"/>
    <col min="14090" max="14337" width="9" style="36"/>
    <col min="14338" max="14338" width="8.125" style="36" customWidth="1"/>
    <col min="14339" max="14339" width="7.25" style="36" customWidth="1"/>
    <col min="14340" max="14341" width="15.625" style="36" customWidth="1"/>
    <col min="14342" max="14344" width="6.625" style="36" customWidth="1"/>
    <col min="14345" max="14345" width="8.75" style="36" customWidth="1"/>
    <col min="14346" max="14593" width="9" style="36"/>
    <col min="14594" max="14594" width="8.125" style="36" customWidth="1"/>
    <col min="14595" max="14595" width="7.25" style="36" customWidth="1"/>
    <col min="14596" max="14597" width="15.625" style="36" customWidth="1"/>
    <col min="14598" max="14600" width="6.625" style="36" customWidth="1"/>
    <col min="14601" max="14601" width="8.75" style="36" customWidth="1"/>
    <col min="14602" max="14849" width="9" style="36"/>
    <col min="14850" max="14850" width="8.125" style="36" customWidth="1"/>
    <col min="14851" max="14851" width="7.25" style="36" customWidth="1"/>
    <col min="14852" max="14853" width="15.625" style="36" customWidth="1"/>
    <col min="14854" max="14856" width="6.625" style="36" customWidth="1"/>
    <col min="14857" max="14857" width="8.75" style="36" customWidth="1"/>
    <col min="14858" max="15105" width="9" style="36"/>
    <col min="15106" max="15106" width="8.125" style="36" customWidth="1"/>
    <col min="15107" max="15107" width="7.25" style="36" customWidth="1"/>
    <col min="15108" max="15109" width="15.625" style="36" customWidth="1"/>
    <col min="15110" max="15112" width="6.625" style="36" customWidth="1"/>
    <col min="15113" max="15113" width="8.75" style="36" customWidth="1"/>
    <col min="15114" max="15361" width="9" style="36"/>
    <col min="15362" max="15362" width="8.125" style="36" customWidth="1"/>
    <col min="15363" max="15363" width="7.25" style="36" customWidth="1"/>
    <col min="15364" max="15365" width="15.625" style="36" customWidth="1"/>
    <col min="15366" max="15368" width="6.625" style="36" customWidth="1"/>
    <col min="15369" max="15369" width="8.75" style="36" customWidth="1"/>
    <col min="15370" max="15617" width="9" style="36"/>
    <col min="15618" max="15618" width="8.125" style="36" customWidth="1"/>
    <col min="15619" max="15619" width="7.25" style="36" customWidth="1"/>
    <col min="15620" max="15621" width="15.625" style="36" customWidth="1"/>
    <col min="15622" max="15624" width="6.625" style="36" customWidth="1"/>
    <col min="15625" max="15625" width="8.75" style="36" customWidth="1"/>
    <col min="15626" max="15873" width="9" style="36"/>
    <col min="15874" max="15874" width="8.125" style="36" customWidth="1"/>
    <col min="15875" max="15875" width="7.25" style="36" customWidth="1"/>
    <col min="15876" max="15877" width="15.625" style="36" customWidth="1"/>
    <col min="15878" max="15880" width="6.625" style="36" customWidth="1"/>
    <col min="15881" max="15881" width="8.75" style="36" customWidth="1"/>
    <col min="15882" max="16129" width="9" style="36"/>
    <col min="16130" max="16130" width="8.125" style="36" customWidth="1"/>
    <col min="16131" max="16131" width="7.25" style="36" customWidth="1"/>
    <col min="16132" max="16133" width="15.625" style="36" customWidth="1"/>
    <col min="16134" max="16136" width="6.625" style="36" customWidth="1"/>
    <col min="16137" max="16137" width="8.75" style="36" customWidth="1"/>
    <col min="16138" max="16384" width="9" style="36"/>
  </cols>
  <sheetData>
    <row r="1" spans="1:13" ht="28.5">
      <c r="B1" s="37" t="s">
        <v>53</v>
      </c>
    </row>
    <row r="2" spans="1:13" ht="17.25">
      <c r="B2" s="137" t="s">
        <v>101</v>
      </c>
      <c r="C2" s="137"/>
      <c r="D2" s="137"/>
      <c r="E2" s="137"/>
      <c r="F2" s="137"/>
      <c r="G2" s="137"/>
      <c r="H2" s="137"/>
      <c r="I2" s="137"/>
      <c r="J2" s="39"/>
    </row>
    <row r="3" spans="1:13" ht="17.25">
      <c r="B3" s="137" t="s">
        <v>54</v>
      </c>
      <c r="C3" s="137"/>
      <c r="D3" s="137"/>
      <c r="E3" s="137"/>
      <c r="F3" s="137"/>
      <c r="G3" s="137"/>
      <c r="H3" s="137"/>
      <c r="I3" s="137"/>
      <c r="J3" s="39"/>
    </row>
    <row r="4" spans="1:13" ht="17.25">
      <c r="B4" s="138" t="s">
        <v>55</v>
      </c>
      <c r="C4" s="138"/>
      <c r="D4" s="137"/>
      <c r="E4" s="137"/>
      <c r="F4" s="137"/>
      <c r="G4" s="137"/>
      <c r="H4" s="137"/>
      <c r="I4" s="40" t="s">
        <v>56</v>
      </c>
      <c r="J4" s="39"/>
    </row>
    <row r="5" spans="1:13" ht="24.95" customHeight="1" thickBot="1">
      <c r="B5" s="41" t="s">
        <v>57</v>
      </c>
      <c r="C5" s="42"/>
      <c r="D5" s="42"/>
      <c r="E5" s="42"/>
      <c r="F5" s="42"/>
      <c r="G5" s="42"/>
      <c r="H5" s="42"/>
      <c r="I5" s="42"/>
      <c r="J5" s="39"/>
    </row>
    <row r="6" spans="1:13" ht="17.25">
      <c r="B6" s="43" t="s">
        <v>58</v>
      </c>
      <c r="C6" s="44" t="s">
        <v>59</v>
      </c>
      <c r="D6" s="139" t="s">
        <v>60</v>
      </c>
      <c r="E6" s="140"/>
      <c r="F6" s="139" t="s">
        <v>61</v>
      </c>
      <c r="G6" s="141"/>
      <c r="H6" s="139" t="s">
        <v>62</v>
      </c>
      <c r="I6" s="142"/>
      <c r="J6" s="39"/>
    </row>
    <row r="7" spans="1:13" ht="50.1" customHeight="1">
      <c r="B7" s="45"/>
      <c r="C7" s="46"/>
      <c r="D7" s="143"/>
      <c r="E7" s="144"/>
      <c r="F7" s="143"/>
      <c r="G7" s="145"/>
      <c r="H7" s="143"/>
      <c r="I7" s="146"/>
      <c r="J7" s="39"/>
    </row>
    <row r="8" spans="1:13" ht="50.1" customHeight="1">
      <c r="B8" s="45"/>
      <c r="C8" s="46"/>
      <c r="D8" s="143"/>
      <c r="E8" s="145"/>
      <c r="F8" s="143"/>
      <c r="G8" s="145"/>
      <c r="H8" s="143"/>
      <c r="I8" s="146"/>
      <c r="J8" s="39"/>
    </row>
    <row r="9" spans="1:13" ht="50.1" customHeight="1">
      <c r="B9" s="45"/>
      <c r="C9" s="46"/>
      <c r="D9" s="143"/>
      <c r="E9" s="145"/>
      <c r="F9" s="143"/>
      <c r="G9" s="145"/>
      <c r="H9" s="143"/>
      <c r="I9" s="146"/>
      <c r="J9" s="39"/>
    </row>
    <row r="10" spans="1:13" ht="50.1" customHeight="1">
      <c r="B10" s="45"/>
      <c r="C10" s="46"/>
      <c r="D10" s="143"/>
      <c r="E10" s="145"/>
      <c r="F10" s="143"/>
      <c r="G10" s="145"/>
      <c r="H10" s="143"/>
      <c r="I10" s="146"/>
      <c r="J10" s="39"/>
    </row>
    <row r="11" spans="1:13" ht="50.1" customHeight="1" thickBot="1">
      <c r="B11" s="47"/>
      <c r="C11" s="48"/>
      <c r="D11" s="147"/>
      <c r="E11" s="148"/>
      <c r="F11" s="147"/>
      <c r="G11" s="149"/>
      <c r="H11" s="147"/>
      <c r="I11" s="150"/>
      <c r="J11" s="39"/>
    </row>
    <row r="12" spans="1:13" ht="24.95" customHeight="1" thickBot="1">
      <c r="B12" s="41" t="s">
        <v>63</v>
      </c>
      <c r="C12" s="42"/>
      <c r="D12" s="42"/>
      <c r="E12" s="42"/>
      <c r="F12" s="42"/>
      <c r="G12" s="42"/>
      <c r="H12" s="42"/>
      <c r="I12" s="42"/>
      <c r="J12" s="39"/>
    </row>
    <row r="13" spans="1:13" ht="17.25">
      <c r="B13" s="43" t="s">
        <v>58</v>
      </c>
      <c r="C13" s="44" t="s">
        <v>59</v>
      </c>
      <c r="D13" s="49" t="s">
        <v>60</v>
      </c>
      <c r="E13" s="49" t="s">
        <v>64</v>
      </c>
      <c r="F13" s="49" t="s">
        <v>61</v>
      </c>
      <c r="G13" s="44" t="s">
        <v>65</v>
      </c>
      <c r="H13" s="139" t="s">
        <v>89</v>
      </c>
      <c r="I13" s="142"/>
      <c r="J13" s="39"/>
    </row>
    <row r="14" spans="1:13" ht="50.1" customHeight="1">
      <c r="A14" s="36">
        <v>1</v>
      </c>
      <c r="B14" s="45"/>
      <c r="C14" s="85"/>
      <c r="D14" s="84"/>
      <c r="E14" s="84"/>
      <c r="F14" s="84"/>
      <c r="G14" s="85"/>
      <c r="H14" s="155"/>
      <c r="I14" s="156"/>
      <c r="J14" s="39"/>
      <c r="M14" s="50"/>
    </row>
    <row r="15" spans="1:13" ht="50.1" customHeight="1">
      <c r="A15" s="36">
        <v>2</v>
      </c>
      <c r="B15" s="45"/>
      <c r="C15" s="85"/>
      <c r="D15" s="84"/>
      <c r="E15" s="84"/>
      <c r="F15" s="84"/>
      <c r="G15" s="85"/>
      <c r="H15" s="155"/>
      <c r="I15" s="156"/>
      <c r="J15" s="39"/>
      <c r="M15" s="50"/>
    </row>
    <row r="16" spans="1:13" ht="50.1" customHeight="1">
      <c r="A16" s="36">
        <v>3</v>
      </c>
      <c r="B16" s="45"/>
      <c r="C16" s="85"/>
      <c r="D16" s="84"/>
      <c r="E16" s="84"/>
      <c r="F16" s="84"/>
      <c r="G16" s="85"/>
      <c r="H16" s="155"/>
      <c r="I16" s="156"/>
      <c r="J16" s="39"/>
      <c r="M16" s="50"/>
    </row>
    <row r="17" spans="1:10" ht="50.1" customHeight="1">
      <c r="A17" s="36">
        <v>4</v>
      </c>
      <c r="B17" s="45"/>
      <c r="C17" s="85"/>
      <c r="D17" s="84"/>
      <c r="E17" s="84"/>
      <c r="F17" s="86"/>
      <c r="G17" s="85"/>
      <c r="H17" s="155"/>
      <c r="I17" s="156"/>
      <c r="J17" s="39"/>
    </row>
    <row r="18" spans="1:10" ht="50.1" customHeight="1" thickBot="1">
      <c r="A18" s="36">
        <v>5</v>
      </c>
      <c r="B18" s="47"/>
      <c r="C18" s="87"/>
      <c r="D18" s="88"/>
      <c r="E18" s="88"/>
      <c r="F18" s="88"/>
      <c r="G18" s="87"/>
      <c r="H18" s="155"/>
      <c r="I18" s="156"/>
      <c r="J18" s="39"/>
    </row>
    <row r="19" spans="1:10" ht="30" customHeight="1">
      <c r="B19" s="151" t="s">
        <v>66</v>
      </c>
      <c r="C19" s="151"/>
      <c r="D19" s="151"/>
      <c r="E19" s="151"/>
      <c r="F19" s="151"/>
      <c r="G19" s="151"/>
      <c r="H19" s="151"/>
      <c r="I19" s="151"/>
      <c r="J19" s="39"/>
    </row>
    <row r="20" spans="1:10" ht="17.25">
      <c r="B20" s="152">
        <v>43609</v>
      </c>
      <c r="C20" s="152"/>
      <c r="D20" s="152"/>
      <c r="E20" s="153"/>
      <c r="F20" s="153"/>
      <c r="G20" s="153"/>
      <c r="H20" s="153"/>
      <c r="I20" s="153"/>
      <c r="J20" s="39"/>
    </row>
    <row r="21" spans="1:10" ht="17.25">
      <c r="B21" s="154" t="s">
        <v>102</v>
      </c>
      <c r="C21" s="154"/>
      <c r="D21" s="154"/>
      <c r="E21" s="154"/>
      <c r="F21" s="153"/>
      <c r="G21" s="153"/>
      <c r="H21" s="153"/>
      <c r="I21" s="51" t="s">
        <v>67</v>
      </c>
      <c r="J21" s="39"/>
    </row>
    <row r="22" spans="1:10" ht="17.25">
      <c r="B22" s="154" t="s">
        <v>68</v>
      </c>
      <c r="C22" s="154"/>
      <c r="D22" s="154"/>
      <c r="E22" s="154"/>
      <c r="F22" s="153"/>
      <c r="G22" s="153"/>
      <c r="H22" s="153"/>
      <c r="I22" s="51" t="s">
        <v>67</v>
      </c>
      <c r="J22" s="39"/>
    </row>
    <row r="23" spans="1:10" ht="17.25">
      <c r="B23" s="39"/>
      <c r="C23" s="39"/>
      <c r="D23" s="39"/>
      <c r="E23" s="52"/>
      <c r="F23" s="39"/>
      <c r="G23" s="39"/>
      <c r="H23" s="39"/>
      <c r="I23" s="39"/>
      <c r="J23" s="39"/>
    </row>
    <row r="24" spans="1:10" ht="17.25">
      <c r="B24" s="39"/>
      <c r="C24" s="39"/>
      <c r="D24" s="39"/>
      <c r="E24" s="52"/>
      <c r="F24" s="39"/>
      <c r="G24" s="39"/>
      <c r="H24" s="39"/>
      <c r="I24" s="39"/>
      <c r="J24" s="39"/>
    </row>
    <row r="25" spans="1:10" ht="17.25">
      <c r="B25" s="39"/>
      <c r="C25" s="39"/>
      <c r="D25" s="39"/>
      <c r="E25" s="52"/>
      <c r="F25" s="39"/>
      <c r="G25" s="39"/>
      <c r="H25" s="39"/>
      <c r="I25" s="39"/>
      <c r="J25" s="39"/>
    </row>
    <row r="26" spans="1:10" ht="17.25">
      <c r="B26" s="39"/>
      <c r="C26" s="39"/>
      <c r="D26" s="39"/>
      <c r="E26" s="52"/>
      <c r="F26" s="39"/>
      <c r="G26" s="39"/>
      <c r="H26" s="39"/>
      <c r="I26" s="39"/>
      <c r="J26" s="39"/>
    </row>
    <row r="27" spans="1:10" ht="17.25">
      <c r="B27" s="39"/>
      <c r="C27" s="39"/>
      <c r="D27" s="39"/>
      <c r="E27" s="52"/>
      <c r="F27" s="39"/>
      <c r="G27" s="39"/>
      <c r="H27" s="39"/>
      <c r="I27" s="39"/>
      <c r="J27" s="39"/>
    </row>
    <row r="28" spans="1:10" ht="17.25">
      <c r="B28" s="39"/>
      <c r="C28" s="39"/>
      <c r="D28" s="39"/>
      <c r="E28" s="52"/>
      <c r="F28" s="39"/>
      <c r="G28" s="39"/>
      <c r="H28" s="39"/>
      <c r="I28" s="39"/>
      <c r="J28" s="39"/>
    </row>
    <row r="29" spans="1:10" ht="17.25">
      <c r="B29" s="39"/>
      <c r="C29" s="39"/>
      <c r="D29" s="39"/>
      <c r="E29" s="52"/>
      <c r="F29" s="39"/>
      <c r="G29" s="39"/>
      <c r="H29" s="39"/>
      <c r="I29" s="39"/>
      <c r="J29" s="39"/>
    </row>
    <row r="30" spans="1:10" ht="17.25">
      <c r="B30" s="39"/>
      <c r="C30" s="39"/>
      <c r="D30" s="39"/>
      <c r="E30" s="52"/>
      <c r="F30" s="39"/>
      <c r="G30" s="39"/>
      <c r="H30" s="39"/>
      <c r="I30" s="39"/>
      <c r="J30" s="39"/>
    </row>
    <row r="31" spans="1:10" ht="17.25">
      <c r="B31" s="39"/>
      <c r="C31" s="39"/>
      <c r="D31" s="39"/>
      <c r="E31" s="52"/>
      <c r="F31" s="39"/>
      <c r="G31" s="39"/>
      <c r="H31" s="39"/>
      <c r="I31" s="39"/>
      <c r="J31" s="39"/>
    </row>
    <row r="32" spans="1:10" ht="17.25">
      <c r="B32" s="39"/>
      <c r="C32" s="39"/>
      <c r="D32" s="39"/>
      <c r="E32" s="52"/>
      <c r="F32" s="39"/>
      <c r="G32" s="39"/>
      <c r="H32" s="39"/>
      <c r="I32" s="39"/>
      <c r="J32" s="39"/>
    </row>
    <row r="33" spans="2:10" ht="17.25">
      <c r="B33" s="39"/>
      <c r="C33" s="39"/>
      <c r="D33" s="39"/>
      <c r="E33" s="52"/>
      <c r="F33" s="39"/>
      <c r="G33" s="39"/>
      <c r="H33" s="39"/>
      <c r="I33" s="39"/>
      <c r="J33" s="39"/>
    </row>
    <row r="34" spans="2:10" ht="17.25">
      <c r="B34" s="39"/>
      <c r="C34" s="39"/>
      <c r="D34" s="39"/>
      <c r="E34" s="52"/>
      <c r="F34" s="39"/>
      <c r="G34" s="39"/>
      <c r="H34" s="39"/>
      <c r="I34" s="39"/>
      <c r="J34" s="39"/>
    </row>
    <row r="35" spans="2:10" ht="17.25">
      <c r="B35" s="39"/>
      <c r="C35" s="39"/>
      <c r="D35" s="39"/>
      <c r="E35" s="52"/>
      <c r="F35" s="39"/>
      <c r="G35" s="39"/>
      <c r="H35" s="39"/>
      <c r="I35" s="39"/>
      <c r="J35" s="39"/>
    </row>
    <row r="36" spans="2:10" ht="17.25">
      <c r="B36" s="39"/>
      <c r="C36" s="39"/>
      <c r="D36" s="39"/>
      <c r="E36" s="52"/>
      <c r="F36" s="39"/>
      <c r="G36" s="39"/>
      <c r="H36" s="39"/>
      <c r="I36" s="39"/>
      <c r="J36" s="39"/>
    </row>
    <row r="37" spans="2:10" ht="17.25">
      <c r="B37" s="39"/>
      <c r="C37" s="39"/>
      <c r="D37" s="39"/>
      <c r="E37" s="52"/>
      <c r="F37" s="39"/>
      <c r="G37" s="39"/>
      <c r="H37" s="39"/>
      <c r="I37" s="39"/>
      <c r="J37" s="39"/>
    </row>
    <row r="38" spans="2:10" ht="17.25">
      <c r="B38" s="39"/>
      <c r="C38" s="39"/>
      <c r="D38" s="39"/>
      <c r="E38" s="52"/>
      <c r="F38" s="39"/>
      <c r="G38" s="39"/>
      <c r="H38" s="39"/>
      <c r="I38" s="39"/>
      <c r="J38" s="39"/>
    </row>
    <row r="39" spans="2:10" ht="17.25">
      <c r="B39" s="39"/>
      <c r="C39" s="39"/>
      <c r="D39" s="39"/>
      <c r="E39" s="52"/>
      <c r="F39" s="39"/>
      <c r="G39" s="39"/>
      <c r="H39" s="39"/>
      <c r="I39" s="39"/>
      <c r="J39" s="39"/>
    </row>
    <row r="40" spans="2:10" ht="17.25">
      <c r="J40" s="39"/>
    </row>
  </sheetData>
  <mergeCells count="35">
    <mergeCell ref="B21:E21"/>
    <mergeCell ref="F21:H21"/>
    <mergeCell ref="B22:E22"/>
    <mergeCell ref="F22:H22"/>
    <mergeCell ref="H13:I13"/>
    <mergeCell ref="H14:I14"/>
    <mergeCell ref="H15:I15"/>
    <mergeCell ref="H16:I16"/>
    <mergeCell ref="H17:I17"/>
    <mergeCell ref="H18:I18"/>
    <mergeCell ref="D11:E11"/>
    <mergeCell ref="F11:G11"/>
    <mergeCell ref="H11:I11"/>
    <mergeCell ref="B19:I19"/>
    <mergeCell ref="B20:D20"/>
    <mergeCell ref="E20:I20"/>
    <mergeCell ref="D9:E9"/>
    <mergeCell ref="F9:G9"/>
    <mergeCell ref="H9:I9"/>
    <mergeCell ref="D10:E10"/>
    <mergeCell ref="F10:G10"/>
    <mergeCell ref="H10:I10"/>
    <mergeCell ref="D7:E7"/>
    <mergeCell ref="F7:G7"/>
    <mergeCell ref="H7:I7"/>
    <mergeCell ref="D8:E8"/>
    <mergeCell ref="F8:G8"/>
    <mergeCell ref="H8:I8"/>
    <mergeCell ref="B2:I2"/>
    <mergeCell ref="B3:I3"/>
    <mergeCell ref="B4:C4"/>
    <mergeCell ref="D4:H4"/>
    <mergeCell ref="D6:E6"/>
    <mergeCell ref="F6:G6"/>
    <mergeCell ref="H6:I6"/>
  </mergeCells>
  <phoneticPr fontId="2"/>
  <printOptions horizontalCentered="1" verticalCentered="1"/>
  <pageMargins left="0.70866141732283472" right="0.70866141732283472" top="0.59055118110236227" bottom="0.59055118110236227" header="0.59055118110236227" footer="0.51181102362204722"/>
  <pageSetup paperSize="9" scale="113"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abSelected="1" view="pageBreakPreview" topLeftCell="A23" zoomScaleNormal="100" zoomScaleSheetLayoutView="100" workbookViewId="0">
      <selection activeCell="H45" sqref="H45"/>
    </sheetView>
  </sheetViews>
  <sheetFormatPr defaultColWidth="9" defaultRowHeight="13.5"/>
  <cols>
    <col min="1" max="2" width="6.625" style="28" customWidth="1"/>
    <col min="3" max="10" width="9" style="28"/>
    <col min="11" max="11" width="20.625" style="28" customWidth="1"/>
    <col min="12" max="16384" width="9" style="28"/>
  </cols>
  <sheetData>
    <row r="1" spans="1:11" ht="18" thickBot="1">
      <c r="A1" s="161" t="s">
        <v>103</v>
      </c>
      <c r="B1" s="161"/>
      <c r="C1" s="161"/>
      <c r="D1" s="161"/>
      <c r="E1" s="161"/>
      <c r="F1" s="161"/>
      <c r="G1" s="161"/>
      <c r="H1" s="161"/>
      <c r="I1" s="161"/>
      <c r="J1" s="161"/>
      <c r="K1" s="161"/>
    </row>
    <row r="2" spans="1:11" ht="17.25">
      <c r="A2" s="162" t="s">
        <v>69</v>
      </c>
      <c r="B2" s="163"/>
      <c r="C2" s="164"/>
      <c r="D2" s="164"/>
      <c r="E2" s="165">
        <f>①参加申込!E6:J6</f>
        <v>0</v>
      </c>
      <c r="F2" s="165"/>
      <c r="G2" s="165"/>
      <c r="H2" s="165"/>
      <c r="I2" s="165"/>
      <c r="J2" s="165"/>
      <c r="K2" s="166"/>
    </row>
    <row r="3" spans="1:11" ht="17.25">
      <c r="A3" s="167" t="s">
        <v>70</v>
      </c>
      <c r="B3" s="168"/>
      <c r="C3" s="169"/>
      <c r="D3" s="169"/>
      <c r="E3" s="170"/>
      <c r="F3" s="170"/>
      <c r="G3" s="170"/>
      <c r="H3" s="170"/>
      <c r="I3" s="170"/>
      <c r="J3" s="170"/>
      <c r="K3" s="171"/>
    </row>
    <row r="4" spans="1:11" ht="17.25">
      <c r="A4" s="167" t="s">
        <v>71</v>
      </c>
      <c r="B4" s="168"/>
      <c r="C4" s="169"/>
      <c r="D4" s="169"/>
      <c r="E4" s="172" t="s">
        <v>72</v>
      </c>
      <c r="F4" s="173"/>
      <c r="G4" s="173"/>
      <c r="H4" s="173"/>
      <c r="I4" s="173"/>
      <c r="J4" s="173"/>
      <c r="K4" s="174"/>
    </row>
    <row r="5" spans="1:11" ht="17.25">
      <c r="A5" s="167" t="s">
        <v>73</v>
      </c>
      <c r="B5" s="168"/>
      <c r="C5" s="169"/>
      <c r="D5" s="169"/>
      <c r="E5" s="175"/>
      <c r="F5" s="176"/>
      <c r="G5" s="176"/>
      <c r="H5" s="176"/>
      <c r="I5" s="176"/>
      <c r="J5" s="176"/>
      <c r="K5" s="177"/>
    </row>
    <row r="6" spans="1:11" ht="18" thickBot="1">
      <c r="A6" s="178" t="s">
        <v>74</v>
      </c>
      <c r="B6" s="179"/>
      <c r="C6" s="180"/>
      <c r="D6" s="180"/>
      <c r="E6" s="181"/>
      <c r="F6" s="181"/>
      <c r="G6" s="181"/>
      <c r="H6" s="181"/>
      <c r="I6" s="181"/>
      <c r="J6" s="181"/>
      <c r="K6" s="182"/>
    </row>
    <row r="7" spans="1:11" ht="18" thickBot="1">
      <c r="A7" s="53"/>
      <c r="B7" s="53"/>
      <c r="C7" s="183"/>
      <c r="D7" s="183"/>
      <c r="E7" s="183"/>
      <c r="F7" s="183"/>
      <c r="G7" s="183"/>
      <c r="H7" s="183"/>
      <c r="I7" s="183"/>
      <c r="J7" s="183"/>
      <c r="K7" s="54"/>
    </row>
    <row r="8" spans="1:11" ht="33.75" customHeight="1">
      <c r="A8" s="157" t="s">
        <v>75</v>
      </c>
      <c r="B8" s="158"/>
      <c r="C8" s="55" t="s">
        <v>58</v>
      </c>
      <c r="D8" s="56" t="s">
        <v>59</v>
      </c>
      <c r="E8" s="159" t="s">
        <v>60</v>
      </c>
      <c r="F8" s="160"/>
      <c r="G8" s="159" t="s">
        <v>76</v>
      </c>
      <c r="H8" s="160"/>
      <c r="I8" s="56" t="s">
        <v>61</v>
      </c>
      <c r="J8" s="56" t="s">
        <v>65</v>
      </c>
      <c r="K8" s="75" t="s">
        <v>90</v>
      </c>
    </row>
    <row r="9" spans="1:11" ht="21.95" customHeight="1">
      <c r="A9" s="57"/>
      <c r="B9" s="58"/>
      <c r="C9" s="59">
        <v>1</v>
      </c>
      <c r="D9" s="60" t="str">
        <f>IF(COUNTIF(②追加・変更届!$B$14:$B$18,"="&amp;C9)=0,IF(①参加申込!D16=0,"",①参加申込!D16),VLOOKUP(MATCH(C9,②追加・変更届!$B$14:$B$18,0),②追加・変更届!$A$14:$I$18,3,0))</f>
        <v/>
      </c>
      <c r="E9" s="184" t="str">
        <f>IF(COUNTIF(②追加・変更届!$B$14:$B$18,"="&amp;C9)=0,IF(①参加申込!F16=0,"",①参加申込!F16),VLOOKUP(MATCH(C9,②追加・変更届!$B$14:$B$18,0),②追加・変更届!$A$14:$I$18,4,))</f>
        <v/>
      </c>
      <c r="F9" s="168" t="e">
        <f>IF(ISBLANK(#REF!),"",#REF!)</f>
        <v>#REF!</v>
      </c>
      <c r="G9" s="185"/>
      <c r="H9" s="186"/>
      <c r="I9" s="60" t="str">
        <f>IF(COUNTIF(②追加・変更届!$B$14:$B$18,"="&amp;C9)=0,IF(①参加申込!J16=0,"",①参加申込!J16),VLOOKUP(MATCH(C9,②追加・変更届!$B$14:$B$18,0),②追加・変更届!$A$14:$I$18,6,))</f>
        <v/>
      </c>
      <c r="J9" s="60" t="str">
        <f>IF(COUNTIF(②追加・変更届!$B$14:$B$18,"="&amp;C9)=0,IF(①参加申込!N16=0,"",①参加申込!N16),VLOOKUP(MATCH(C9,②追加・変更届!$B$14:$B$18,0),②追加・変更届!$A$14:$I$18,7,))</f>
        <v/>
      </c>
      <c r="K9" s="76" t="str">
        <f>IF(COUNTIF(②追加・変更届!$B$14:$B$18,"="&amp;C9)=0,IF(①参加申込!P16=0,"",①参加申込!P16),VLOOKUP(MATCH(C9,②追加・変更届!$B$14:$B$18,0),②追加・変更届!$A$14:$I$18,8))</f>
        <v/>
      </c>
    </row>
    <row r="10" spans="1:11" ht="21.95" customHeight="1">
      <c r="A10" s="57"/>
      <c r="B10" s="58"/>
      <c r="C10" s="59">
        <v>2</v>
      </c>
      <c r="D10" s="60" t="str">
        <f>IF(COUNTIF(②追加・変更届!$B$14:$B$18,"="&amp;C10)=0,IF(①参加申込!D17=0,"",①参加申込!D17),VLOOKUP(MATCH(C10,②追加・変更届!$B$14:$B$18,0),②追加・変更届!$A$14:$I$18,3,0))</f>
        <v/>
      </c>
      <c r="E10" s="184" t="str">
        <f>IF(COUNTIF(②追加・変更届!$B$14:$B$18,"="&amp;C10)=0,IF(①参加申込!F17=0,"",①参加申込!F17),VLOOKUP(MATCH(C10,②追加・変更届!$B$14:$B$18,0),②追加・変更届!$A$14:$I$18,4,))</f>
        <v/>
      </c>
      <c r="F10" s="168" t="e">
        <f>IF(ISBLANK(#REF!),"",#REF!)</f>
        <v>#REF!</v>
      </c>
      <c r="G10" s="185"/>
      <c r="H10" s="186"/>
      <c r="I10" s="60" t="str">
        <f>IF(COUNTIF(②追加・変更届!$B$14:$B$18,"="&amp;C10)=0,IF(①参加申込!J17=0,"",①参加申込!J17),VLOOKUP(MATCH(C10,②追加・変更届!$B$14:$B$18,0),②追加・変更届!$A$14:$I$18,6,))</f>
        <v/>
      </c>
      <c r="J10" s="60" t="str">
        <f>IF(COUNTIF(②追加・変更届!$B$14:$B$18,"="&amp;C10)=0,IF(①参加申込!N17=0,"",①参加申込!N17),VLOOKUP(MATCH(C10,②追加・変更届!$B$14:$B$18,0),②追加・変更届!$A$14:$I$18,7,))</f>
        <v/>
      </c>
      <c r="K10" s="76" t="str">
        <f>IF(COUNTIF(②追加・変更届!$B$14:$B$18,"="&amp;C10)=0,IF(①参加申込!P17=0,"",①参加申込!P17),VLOOKUP(MATCH(C10,②追加・変更届!$B$14:$B$18,0),②追加・変更届!$A$14:$I$18,8))</f>
        <v/>
      </c>
    </row>
    <row r="11" spans="1:11" ht="21.95" customHeight="1">
      <c r="A11" s="57"/>
      <c r="B11" s="58"/>
      <c r="C11" s="59">
        <v>3</v>
      </c>
      <c r="D11" s="60" t="str">
        <f>IF(COUNTIF(②追加・変更届!$B$14:$B$18,"="&amp;C11)=0,IF(①参加申込!D18=0,"",①参加申込!D18),VLOOKUP(MATCH(C11,②追加・変更届!$B$14:$B$18,0),②追加・変更届!$A$14:$I$18,3,0))</f>
        <v/>
      </c>
      <c r="E11" s="184" t="str">
        <f>IF(COUNTIF(②追加・変更届!$B$14:$B$18,"="&amp;C11)=0,IF(①参加申込!F18=0,"",①参加申込!F18),VLOOKUP(MATCH(C11,②追加・変更届!$B$14:$B$18,0),②追加・変更届!$A$14:$I$18,4,))</f>
        <v/>
      </c>
      <c r="F11" s="168" t="e">
        <f>IF(ISBLANK(#REF!),"",#REF!)</f>
        <v>#REF!</v>
      </c>
      <c r="G11" s="185"/>
      <c r="H11" s="186"/>
      <c r="I11" s="60" t="str">
        <f>IF(COUNTIF(②追加・変更届!$B$14:$B$18,"="&amp;C11)=0,IF(①参加申込!J18=0,"",①参加申込!J18),VLOOKUP(MATCH(C11,②追加・変更届!$B$14:$B$18,0),②追加・変更届!$A$14:$I$18,6,))</f>
        <v/>
      </c>
      <c r="J11" s="60" t="str">
        <f>IF(COUNTIF(②追加・変更届!$B$14:$B$18,"="&amp;C11)=0,IF(①参加申込!N18=0,"",①参加申込!N18),VLOOKUP(MATCH(C11,②追加・変更届!$B$14:$B$18,0),②追加・変更届!$A$14:$I$18,7,))</f>
        <v/>
      </c>
      <c r="K11" s="76" t="str">
        <f>IF(COUNTIF(②追加・変更届!$B$14:$B$18,"="&amp;C11)=0,IF(①参加申込!P18=0,"",①参加申込!P18),VLOOKUP(MATCH(C11,②追加・変更届!$B$14:$B$18,0),②追加・変更届!$A$14:$I$18,8))</f>
        <v/>
      </c>
    </row>
    <row r="12" spans="1:11" ht="21.95" customHeight="1">
      <c r="A12" s="57"/>
      <c r="B12" s="58"/>
      <c r="C12" s="59">
        <v>4</v>
      </c>
      <c r="D12" s="60" t="str">
        <f>IF(COUNTIF(②追加・変更届!$B$14:$B$18,"="&amp;C12)=0,IF(①参加申込!D19=0,"",①参加申込!D19),VLOOKUP(MATCH(C12,②追加・変更届!$B$14:$B$18,0),②追加・変更届!$A$14:$I$18,3,0))</f>
        <v/>
      </c>
      <c r="E12" s="184" t="str">
        <f>IF(COUNTIF(②追加・変更届!$B$14:$B$18,"="&amp;C12)=0,IF(①参加申込!F19=0,"",①参加申込!F19),VLOOKUP(MATCH(C12,②追加・変更届!$B$14:$B$18,0),②追加・変更届!$A$14:$I$18,4,))</f>
        <v/>
      </c>
      <c r="F12" s="168" t="e">
        <f>IF(ISBLANK(#REF!),"",#REF!)</f>
        <v>#REF!</v>
      </c>
      <c r="G12" s="185"/>
      <c r="H12" s="186"/>
      <c r="I12" s="60" t="str">
        <f>IF(COUNTIF(②追加・変更届!$B$14:$B$18,"="&amp;C12)=0,IF(①参加申込!J19=0,"",①参加申込!J19),VLOOKUP(MATCH(C12,②追加・変更届!$B$14:$B$18,0),②追加・変更届!$A$14:$I$18,6,))</f>
        <v/>
      </c>
      <c r="J12" s="60" t="str">
        <f>IF(COUNTIF(②追加・変更届!$B$14:$B$18,"="&amp;C12)=0,IF(①参加申込!N19=0,"",①参加申込!N19),VLOOKUP(MATCH(C12,②追加・変更届!$B$14:$B$18,0),②追加・変更届!$A$14:$I$18,7,))</f>
        <v/>
      </c>
      <c r="K12" s="76" t="str">
        <f>IF(COUNTIF(②追加・変更届!$B$14:$B$18,"="&amp;C12)=0,IF(①参加申込!P19=0,"",①参加申込!P19),VLOOKUP(MATCH(C12,②追加・変更届!$B$14:$B$18,0),②追加・変更届!$A$14:$I$18,8))</f>
        <v/>
      </c>
    </row>
    <row r="13" spans="1:11" ht="21.95" customHeight="1">
      <c r="A13" s="57"/>
      <c r="B13" s="58"/>
      <c r="C13" s="59">
        <v>5</v>
      </c>
      <c r="D13" s="60" t="str">
        <f>IF(COUNTIF(②追加・変更届!$B$14:$B$18,"="&amp;C13)=0,IF(①参加申込!D20=0,"",①参加申込!D20),VLOOKUP(MATCH(C13,②追加・変更届!$B$14:$B$18,0),②追加・変更届!$A$14:$I$18,3,0))</f>
        <v/>
      </c>
      <c r="E13" s="184" t="str">
        <f>IF(COUNTIF(②追加・変更届!$B$14:$B$18,"="&amp;C13)=0,IF(①参加申込!F20=0,"",①参加申込!F20),VLOOKUP(MATCH(C13,②追加・変更届!$B$14:$B$18,0),②追加・変更届!$A$14:$I$18,4,))</f>
        <v/>
      </c>
      <c r="F13" s="168" t="e">
        <f>IF(ISBLANK(#REF!),"",#REF!)</f>
        <v>#REF!</v>
      </c>
      <c r="G13" s="185"/>
      <c r="H13" s="186"/>
      <c r="I13" s="60" t="str">
        <f>IF(COUNTIF(②追加・変更届!$B$14:$B$18,"="&amp;C13)=0,IF(①参加申込!J20=0,"",①参加申込!J20),VLOOKUP(MATCH(C13,②追加・変更届!$B$14:$B$18,0),②追加・変更届!$A$14:$I$18,6,))</f>
        <v/>
      </c>
      <c r="J13" s="60" t="str">
        <f>IF(COUNTIF(②追加・変更届!$B$14:$B$18,"="&amp;C13)=0,IF(①参加申込!N20=0,"",①参加申込!N20),VLOOKUP(MATCH(C13,②追加・変更届!$B$14:$B$18,0),②追加・変更届!$A$14:$I$18,7,))</f>
        <v/>
      </c>
      <c r="K13" s="76" t="str">
        <f>IF(COUNTIF(②追加・変更届!$B$14:$B$18,"="&amp;C13)=0,IF(①参加申込!P20=0,"",①参加申込!P20),VLOOKUP(MATCH(C13,②追加・変更届!$B$14:$B$18,0),②追加・変更届!$A$14:$I$18,8))</f>
        <v/>
      </c>
    </row>
    <row r="14" spans="1:11" ht="21.95" customHeight="1">
      <c r="A14" s="57"/>
      <c r="B14" s="58"/>
      <c r="C14" s="59">
        <v>6</v>
      </c>
      <c r="D14" s="60" t="str">
        <f>IF(COUNTIF(②追加・変更届!$B$14:$B$18,"="&amp;C14)=0,IF(①参加申込!D21=0,"",①参加申込!D21),VLOOKUP(MATCH(C14,②追加・変更届!$B$14:$B$18,0),②追加・変更届!$A$14:$I$18,3,0))</f>
        <v/>
      </c>
      <c r="E14" s="184" t="str">
        <f>IF(COUNTIF(②追加・変更届!$B$14:$B$18,"="&amp;C14)=0,IF(①参加申込!F21=0,"",①参加申込!F21),VLOOKUP(MATCH(C14,②追加・変更届!$B$14:$B$18,0),②追加・変更届!$A$14:$I$18,4,))</f>
        <v/>
      </c>
      <c r="F14" s="168" t="e">
        <f>IF(ISBLANK(#REF!),"",#REF!)</f>
        <v>#REF!</v>
      </c>
      <c r="G14" s="185"/>
      <c r="H14" s="186"/>
      <c r="I14" s="60" t="str">
        <f>IF(COUNTIF(②追加・変更届!$B$14:$B$18,"="&amp;C14)=0,IF(①参加申込!J21=0,"",①参加申込!J21),VLOOKUP(MATCH(C14,②追加・変更届!$B$14:$B$18,0),②追加・変更届!$A$14:$I$18,6,))</f>
        <v/>
      </c>
      <c r="J14" s="60" t="str">
        <f>IF(COUNTIF(②追加・変更届!$B$14:$B$18,"="&amp;C14)=0,IF(①参加申込!N21=0,"",①参加申込!N21),VLOOKUP(MATCH(C14,②追加・変更届!$B$14:$B$18,0),②追加・変更届!$A$14:$I$18,7,))</f>
        <v/>
      </c>
      <c r="K14" s="76" t="str">
        <f>IF(COUNTIF(②追加・変更届!$B$14:$B$18,"="&amp;C14)=0,IF(①参加申込!P21=0,"",①参加申込!P21),VLOOKUP(MATCH(C14,②追加・変更届!$B$14:$B$18,0),②追加・変更届!$A$14:$I$18,8))</f>
        <v/>
      </c>
    </row>
    <row r="15" spans="1:11" ht="21.95" customHeight="1">
      <c r="A15" s="57"/>
      <c r="B15" s="58"/>
      <c r="C15" s="59">
        <v>7</v>
      </c>
      <c r="D15" s="60" t="str">
        <f>IF(COUNTIF(②追加・変更届!$B$14:$B$18,"="&amp;C15)=0,IF(①参加申込!D22=0,"",①参加申込!D22),VLOOKUP(MATCH(C15,②追加・変更届!$B$14:$B$18,0),②追加・変更届!$A$14:$I$18,3,0))</f>
        <v/>
      </c>
      <c r="E15" s="184" t="str">
        <f>IF(COUNTIF(②追加・変更届!$B$14:$B$18,"="&amp;C15)=0,IF(①参加申込!F22=0,"",①参加申込!F22),VLOOKUP(MATCH(C15,②追加・変更届!$B$14:$B$18,0),②追加・変更届!$A$14:$I$18,4,))</f>
        <v/>
      </c>
      <c r="F15" s="168" t="e">
        <f>IF(ISBLANK(#REF!),"",#REF!)</f>
        <v>#REF!</v>
      </c>
      <c r="G15" s="185"/>
      <c r="H15" s="186"/>
      <c r="I15" s="60" t="str">
        <f>IF(COUNTIF(②追加・変更届!$B$14:$B$18,"="&amp;C15)=0,IF(①参加申込!J22=0,"",①参加申込!J22),VLOOKUP(MATCH(C15,②追加・変更届!$B$14:$B$18,0),②追加・変更届!$A$14:$I$18,6,))</f>
        <v/>
      </c>
      <c r="J15" s="60" t="str">
        <f>IF(COUNTIF(②追加・変更届!$B$14:$B$18,"="&amp;C15)=0,IF(①参加申込!N22=0,"",①参加申込!N22),VLOOKUP(MATCH(C15,②追加・変更届!$B$14:$B$18,0),②追加・変更届!$A$14:$I$18,7,))</f>
        <v/>
      </c>
      <c r="K15" s="76" t="str">
        <f>IF(COUNTIF(②追加・変更届!$B$14:$B$18,"="&amp;C15)=0,IF(①参加申込!P22=0,"",①参加申込!P22),VLOOKUP(MATCH(C15,②追加・変更届!$B$14:$B$18,0),②追加・変更届!$A$14:$I$18,8))</f>
        <v/>
      </c>
    </row>
    <row r="16" spans="1:11" ht="21.95" customHeight="1">
      <c r="A16" s="57"/>
      <c r="B16" s="58"/>
      <c r="C16" s="59">
        <v>8</v>
      </c>
      <c r="D16" s="60" t="str">
        <f>IF(COUNTIF(②追加・変更届!$B$14:$B$18,"="&amp;C16)=0,IF(①参加申込!D23=0,"",①参加申込!D23),VLOOKUP(MATCH(C16,②追加・変更届!$B$14:$B$18,0),②追加・変更届!$A$14:$I$18,3,0))</f>
        <v/>
      </c>
      <c r="E16" s="184" t="str">
        <f>IF(COUNTIF(②追加・変更届!$B$14:$B$18,"="&amp;C16)=0,IF(①参加申込!F23=0,"",①参加申込!F23),VLOOKUP(MATCH(C16,②追加・変更届!$B$14:$B$18,0),②追加・変更届!$A$14:$I$18,4,))</f>
        <v/>
      </c>
      <c r="F16" s="168" t="e">
        <f>IF(ISBLANK(#REF!),"",#REF!)</f>
        <v>#REF!</v>
      </c>
      <c r="G16" s="185"/>
      <c r="H16" s="186"/>
      <c r="I16" s="60" t="str">
        <f>IF(COUNTIF(②追加・変更届!$B$14:$B$18,"="&amp;C16)=0,IF(①参加申込!J23=0,"",①参加申込!J23),VLOOKUP(MATCH(C16,②追加・変更届!$B$14:$B$18,0),②追加・変更届!$A$14:$I$18,6,))</f>
        <v/>
      </c>
      <c r="J16" s="60" t="str">
        <f>IF(COUNTIF(②追加・変更届!$B$14:$B$18,"="&amp;C16)=0,IF(①参加申込!N23=0,"",①参加申込!N23),VLOOKUP(MATCH(C16,②追加・変更届!$B$14:$B$18,0),②追加・変更届!$A$14:$I$18,7,))</f>
        <v/>
      </c>
      <c r="K16" s="76" t="str">
        <f>IF(COUNTIF(②追加・変更届!$B$14:$B$18,"="&amp;C16)=0,IF(①参加申込!P23=0,"",①参加申込!P23),VLOOKUP(MATCH(C16,②追加・変更届!$B$14:$B$18,0),②追加・変更届!$A$14:$I$18,8))</f>
        <v/>
      </c>
    </row>
    <row r="17" spans="1:11" ht="21.95" customHeight="1">
      <c r="A17" s="57"/>
      <c r="B17" s="58"/>
      <c r="C17" s="59">
        <v>9</v>
      </c>
      <c r="D17" s="60" t="str">
        <f>IF(COUNTIF(②追加・変更届!$B$14:$B$18,"="&amp;C17)=0,IF(①参加申込!D24=0,"",①参加申込!D24),VLOOKUP(MATCH(C17,②追加・変更届!$B$14:$B$18,0),②追加・変更届!$A$14:$I$18,3,0))</f>
        <v/>
      </c>
      <c r="E17" s="184" t="str">
        <f>IF(COUNTIF(②追加・変更届!$B$14:$B$18,"="&amp;C17)=0,IF(①参加申込!F24=0,"",①参加申込!F24),VLOOKUP(MATCH(C17,②追加・変更届!$B$14:$B$18,0),②追加・変更届!$A$14:$I$18,4,))</f>
        <v/>
      </c>
      <c r="F17" s="168" t="e">
        <f>IF(ISBLANK(#REF!),"",#REF!)</f>
        <v>#REF!</v>
      </c>
      <c r="G17" s="185"/>
      <c r="H17" s="186"/>
      <c r="I17" s="60" t="str">
        <f>IF(COUNTIF(②追加・変更届!$B$14:$B$18,"="&amp;C17)=0,IF(①参加申込!J24=0,"",①参加申込!J24),VLOOKUP(MATCH(C17,②追加・変更届!$B$14:$B$18,0),②追加・変更届!$A$14:$I$18,6,))</f>
        <v/>
      </c>
      <c r="J17" s="60" t="str">
        <f>IF(COUNTIF(②追加・変更届!$B$14:$B$18,"="&amp;C17)=0,IF(①参加申込!N24=0,"",①参加申込!N24),VLOOKUP(MATCH(C17,②追加・変更届!$B$14:$B$18,0),②追加・変更届!$A$14:$I$18,7,))</f>
        <v/>
      </c>
      <c r="K17" s="76" t="str">
        <f>IF(COUNTIF(②追加・変更届!$B$14:$B$18,"="&amp;C17)=0,IF(①参加申込!P24=0,"",①参加申込!P24),VLOOKUP(MATCH(C17,②追加・変更届!$B$14:$B$18,0),②追加・変更届!$A$14:$I$18,8))</f>
        <v/>
      </c>
    </row>
    <row r="18" spans="1:11" ht="21.95" customHeight="1">
      <c r="A18" s="57"/>
      <c r="B18" s="58"/>
      <c r="C18" s="59">
        <v>10</v>
      </c>
      <c r="D18" s="60" t="str">
        <f>IF(COUNTIF(②追加・変更届!$B$14:$B$18,"="&amp;C18)=0,IF(①参加申込!D25=0,"",①参加申込!D25),VLOOKUP(MATCH(C18,②追加・変更届!$B$14:$B$18,0),②追加・変更届!$A$14:$I$18,3,0))</f>
        <v/>
      </c>
      <c r="E18" s="184" t="str">
        <f>IF(COUNTIF(②追加・変更届!$B$14:$B$18,"="&amp;C18)=0,IF(①参加申込!F25=0,"",①参加申込!F25),VLOOKUP(MATCH(C18,②追加・変更届!$B$14:$B$18,0),②追加・変更届!$A$14:$I$18,4,))</f>
        <v/>
      </c>
      <c r="F18" s="168" t="e">
        <f>IF(ISBLANK(#REF!),"",#REF!)</f>
        <v>#REF!</v>
      </c>
      <c r="G18" s="185"/>
      <c r="H18" s="186"/>
      <c r="I18" s="60" t="str">
        <f>IF(COUNTIF(②追加・変更届!$B$14:$B$18,"="&amp;C18)=0,IF(①参加申込!J25=0,"",①参加申込!J25),VLOOKUP(MATCH(C18,②追加・変更届!$B$14:$B$18,0),②追加・変更届!$A$14:$I$18,6,))</f>
        <v/>
      </c>
      <c r="J18" s="60" t="str">
        <f>IF(COUNTIF(②追加・変更届!$B$14:$B$18,"="&amp;C18)=0,IF(①参加申込!N25=0,"",①参加申込!N25),VLOOKUP(MATCH(C18,②追加・変更届!$B$14:$B$18,0),②追加・変更届!$A$14:$I$18,7,))</f>
        <v/>
      </c>
      <c r="K18" s="76" t="str">
        <f>IF(COUNTIF(②追加・変更届!$B$14:$B$18,"="&amp;C18)=0,IF(①参加申込!P25=0,"",①参加申込!P25),VLOOKUP(MATCH(C18,②追加・変更届!$B$14:$B$18,0),②追加・変更届!$A$14:$I$18,8))</f>
        <v/>
      </c>
    </row>
    <row r="19" spans="1:11" ht="21.95" customHeight="1">
      <c r="A19" s="57"/>
      <c r="B19" s="58"/>
      <c r="C19" s="59">
        <v>11</v>
      </c>
      <c r="D19" s="60" t="str">
        <f>IF(COUNTIF(②追加・変更届!$B$14:$B$18,"="&amp;C19)=0,IF(①参加申込!D26=0,"",①参加申込!D26),VLOOKUP(MATCH(C19,②追加・変更届!$B$14:$B$18,0),②追加・変更届!$A$14:$I$18,3,0))</f>
        <v/>
      </c>
      <c r="E19" s="184" t="str">
        <f>IF(COUNTIF(②追加・変更届!$B$14:$B$18,"="&amp;C19)=0,IF(①参加申込!F26=0,"",①参加申込!F26),VLOOKUP(MATCH(C19,②追加・変更届!$B$14:$B$18,0),②追加・変更届!$A$14:$I$18,4,))</f>
        <v/>
      </c>
      <c r="F19" s="168" t="e">
        <f>IF(ISBLANK(#REF!),"",#REF!)</f>
        <v>#REF!</v>
      </c>
      <c r="G19" s="185"/>
      <c r="H19" s="186"/>
      <c r="I19" s="60" t="str">
        <f>IF(COUNTIF(②追加・変更届!$B$14:$B$18,"="&amp;C19)=0,IF(①参加申込!J26=0,"",①参加申込!J26),VLOOKUP(MATCH(C19,②追加・変更届!$B$14:$B$18,0),②追加・変更届!$A$14:$I$18,6,))</f>
        <v/>
      </c>
      <c r="J19" s="60" t="str">
        <f>IF(COUNTIF(②追加・変更届!$B$14:$B$18,"="&amp;C19)=0,IF(①参加申込!N26=0,"",①参加申込!N26),VLOOKUP(MATCH(C19,②追加・変更届!$B$14:$B$18,0),②追加・変更届!$A$14:$I$18,7,))</f>
        <v/>
      </c>
      <c r="K19" s="76" t="str">
        <f>IF(COUNTIF(②追加・変更届!$B$14:$B$18,"="&amp;C19)=0,IF(①参加申込!P26=0,"",①参加申込!P26),VLOOKUP(MATCH(C19,②追加・変更届!$B$14:$B$18,0),②追加・変更届!$A$14:$I$18,8))</f>
        <v/>
      </c>
    </row>
    <row r="20" spans="1:11" ht="21.95" customHeight="1">
      <c r="A20" s="57"/>
      <c r="B20" s="58"/>
      <c r="C20" s="59">
        <v>12</v>
      </c>
      <c r="D20" s="60" t="str">
        <f>IF(COUNTIF(②追加・変更届!$B$14:$B$18,"="&amp;C20)=0,IF(①参加申込!D27=0,"",①参加申込!D27),VLOOKUP(MATCH(C20,②追加・変更届!$B$14:$B$18,0),②追加・変更届!$A$14:$I$18,3,0))</f>
        <v/>
      </c>
      <c r="E20" s="184" t="str">
        <f>IF(COUNTIF(②追加・変更届!$B$14:$B$18,"="&amp;C20)=0,IF(①参加申込!F27=0,"",①参加申込!F27),VLOOKUP(MATCH(C20,②追加・変更届!$B$14:$B$18,0),②追加・変更届!$A$14:$I$18,4,))</f>
        <v/>
      </c>
      <c r="F20" s="168" t="e">
        <f>IF(ISBLANK(#REF!),"",#REF!)</f>
        <v>#REF!</v>
      </c>
      <c r="G20" s="185"/>
      <c r="H20" s="186"/>
      <c r="I20" s="60" t="str">
        <f>IF(COUNTIF(②追加・変更届!$B$14:$B$18,"="&amp;C20)=0,IF(①参加申込!J27=0,"",①参加申込!J27),VLOOKUP(MATCH(C20,②追加・変更届!$B$14:$B$18,0),②追加・変更届!$A$14:$I$18,6,))</f>
        <v/>
      </c>
      <c r="J20" s="60" t="str">
        <f>IF(COUNTIF(②追加・変更届!$B$14:$B$18,"="&amp;C20)=0,IF(①参加申込!N27=0,"",①参加申込!N27),VLOOKUP(MATCH(C20,②追加・変更届!$B$14:$B$18,0),②追加・変更届!$A$14:$I$18,7,))</f>
        <v/>
      </c>
      <c r="K20" s="76" t="str">
        <f>IF(COUNTIF(②追加・変更届!$B$14:$B$18,"="&amp;C20)=0,IF(①参加申込!P27=0,"",①参加申込!P27),VLOOKUP(MATCH(C20,②追加・変更届!$B$14:$B$18,0),②追加・変更届!$A$14:$I$18,8))</f>
        <v/>
      </c>
    </row>
    <row r="21" spans="1:11" ht="21.95" customHeight="1">
      <c r="A21" s="57"/>
      <c r="B21" s="58"/>
      <c r="C21" s="59">
        <v>13</v>
      </c>
      <c r="D21" s="60" t="str">
        <f>IF(COUNTIF(②追加・変更届!$B$14:$B$18,"="&amp;C21)=0,IF(①参加申込!D28=0,"",①参加申込!D28),VLOOKUP(MATCH(C21,②追加・変更届!$B$14:$B$18,0),②追加・変更届!$A$14:$I$18,3,0))</f>
        <v/>
      </c>
      <c r="E21" s="184" t="str">
        <f>IF(COUNTIF(②追加・変更届!$B$14:$B$18,"="&amp;C21)=0,IF(①参加申込!F28=0,"",①参加申込!F28),VLOOKUP(MATCH(C21,②追加・変更届!$B$14:$B$18,0),②追加・変更届!$A$14:$I$18,4,))</f>
        <v/>
      </c>
      <c r="F21" s="168" t="e">
        <f>IF(ISBLANK(#REF!),"",#REF!)</f>
        <v>#REF!</v>
      </c>
      <c r="G21" s="185"/>
      <c r="H21" s="186"/>
      <c r="I21" s="60" t="str">
        <f>IF(COUNTIF(②追加・変更届!$B$14:$B$18,"="&amp;C21)=0,IF(①参加申込!J28=0,"",①参加申込!J28),VLOOKUP(MATCH(C21,②追加・変更届!$B$14:$B$18,0),②追加・変更届!$A$14:$I$18,6,))</f>
        <v/>
      </c>
      <c r="J21" s="60" t="str">
        <f>IF(COUNTIF(②追加・変更届!$B$14:$B$18,"="&amp;C21)=0,IF(①参加申込!N28=0,"",①参加申込!N28),VLOOKUP(MATCH(C21,②追加・変更届!$B$14:$B$18,0),②追加・変更届!$A$14:$I$18,7,))</f>
        <v/>
      </c>
      <c r="K21" s="76" t="str">
        <f>IF(COUNTIF(②追加・変更届!$B$14:$B$18,"="&amp;C21)=0,IF(①参加申込!P28=0,"",①参加申込!P28),VLOOKUP(MATCH(C21,②追加・変更届!$B$14:$B$18,0),②追加・変更届!$A$14:$I$18,8))</f>
        <v/>
      </c>
    </row>
    <row r="22" spans="1:11" ht="21.95" customHeight="1">
      <c r="A22" s="57"/>
      <c r="B22" s="58"/>
      <c r="C22" s="59">
        <v>14</v>
      </c>
      <c r="D22" s="60" t="str">
        <f>IF(COUNTIF(②追加・変更届!$B$14:$B$18,"="&amp;C22)=0,IF(①参加申込!D29=0,"",①参加申込!D29),VLOOKUP(MATCH(C22,②追加・変更届!$B$14:$B$18,0),②追加・変更届!$A$14:$I$18,3,0))</f>
        <v/>
      </c>
      <c r="E22" s="184" t="str">
        <f>IF(COUNTIF(②追加・変更届!$B$14:$B$18,"="&amp;C22)=0,IF(①参加申込!F29=0,"",①参加申込!F29),VLOOKUP(MATCH(C22,②追加・変更届!$B$14:$B$18,0),②追加・変更届!$A$14:$I$18,4,))</f>
        <v/>
      </c>
      <c r="F22" s="168" t="e">
        <f>IF(ISBLANK(#REF!),"",#REF!)</f>
        <v>#REF!</v>
      </c>
      <c r="G22" s="185"/>
      <c r="H22" s="186"/>
      <c r="I22" s="60" t="str">
        <f>IF(COUNTIF(②追加・変更届!$B$14:$B$18,"="&amp;C22)=0,IF(①参加申込!J29=0,"",①参加申込!J29),VLOOKUP(MATCH(C22,②追加・変更届!$B$14:$B$18,0),②追加・変更届!$A$14:$I$18,6,))</f>
        <v/>
      </c>
      <c r="J22" s="60" t="str">
        <f>IF(COUNTIF(②追加・変更届!$B$14:$B$18,"="&amp;C22)=0,IF(①参加申込!N29=0,"",①参加申込!N29),VLOOKUP(MATCH(C22,②追加・変更届!$B$14:$B$18,0),②追加・変更届!$A$14:$I$18,7,))</f>
        <v/>
      </c>
      <c r="K22" s="76" t="str">
        <f>IF(COUNTIF(②追加・変更届!$B$14:$B$18,"="&amp;C22)=0,IF(①参加申込!P29=0,"",①参加申込!P29),VLOOKUP(MATCH(C22,②追加・変更届!$B$14:$B$18,0),②追加・変更届!$A$14:$I$18,8))</f>
        <v/>
      </c>
    </row>
    <row r="23" spans="1:11" ht="21.95" customHeight="1">
      <c r="A23" s="57"/>
      <c r="B23" s="58"/>
      <c r="C23" s="59">
        <v>15</v>
      </c>
      <c r="D23" s="60" t="str">
        <f>IF(COUNTIF(②追加・変更届!$B$14:$B$18,"="&amp;C23)=0,IF(①参加申込!D30=0,"",①参加申込!D30),VLOOKUP(MATCH(C23,②追加・変更届!$B$14:$B$18,0),②追加・変更届!$A$14:$I$18,3,0))</f>
        <v/>
      </c>
      <c r="E23" s="184" t="str">
        <f>IF(COUNTIF(②追加・変更届!$B$14:$B$18,"="&amp;C23)=0,IF(①参加申込!F30=0,"",①参加申込!F30),VLOOKUP(MATCH(C23,②追加・変更届!$B$14:$B$18,0),②追加・変更届!$A$14:$I$18,4,))</f>
        <v/>
      </c>
      <c r="F23" s="168" t="e">
        <f>IF(ISBLANK(#REF!),"",#REF!)</f>
        <v>#REF!</v>
      </c>
      <c r="G23" s="185"/>
      <c r="H23" s="186"/>
      <c r="I23" s="60" t="str">
        <f>IF(COUNTIF(②追加・変更届!$B$14:$B$18,"="&amp;C23)=0,IF(①参加申込!J30=0,"",①参加申込!J30),VLOOKUP(MATCH(C23,②追加・変更届!$B$14:$B$18,0),②追加・変更届!$A$14:$I$18,6,))</f>
        <v/>
      </c>
      <c r="J23" s="60" t="str">
        <f>IF(COUNTIF(②追加・変更届!$B$14:$B$18,"="&amp;C23)=0,IF(①参加申込!N30=0,"",①参加申込!N30),VLOOKUP(MATCH(C23,②追加・変更届!$B$14:$B$18,0),②追加・変更届!$A$14:$I$18,7,))</f>
        <v/>
      </c>
      <c r="K23" s="76" t="str">
        <f>IF(COUNTIF(②追加・変更届!$B$14:$B$18,"="&amp;C23)=0,IF(①参加申込!P30=0,"",①参加申込!P30),VLOOKUP(MATCH(C23,②追加・変更届!$B$14:$B$18,0),②追加・変更届!$A$14:$I$18,8))</f>
        <v/>
      </c>
    </row>
    <row r="24" spans="1:11" ht="21.95" customHeight="1">
      <c r="A24" s="57"/>
      <c r="B24" s="58"/>
      <c r="C24" s="59">
        <v>16</v>
      </c>
      <c r="D24" s="60" t="str">
        <f>IF(COUNTIF(②追加・変更届!$B$14:$B$18,"="&amp;C24)=0,IF(①参加申込!D31=0,"",①参加申込!D31),VLOOKUP(MATCH(C24,②追加・変更届!$B$14:$B$18,0),②追加・変更届!$A$14:$I$18,3,0))</f>
        <v/>
      </c>
      <c r="E24" s="184" t="str">
        <f>IF(COUNTIF(②追加・変更届!$B$14:$B$18,"="&amp;C24)=0,IF(①参加申込!F31=0,"",①参加申込!F31),VLOOKUP(MATCH(C24,②追加・変更届!$B$14:$B$18,0),②追加・変更届!$A$14:$I$18,4,))</f>
        <v/>
      </c>
      <c r="F24" s="168" t="e">
        <f>IF(ISBLANK(#REF!),"",#REF!)</f>
        <v>#REF!</v>
      </c>
      <c r="G24" s="185"/>
      <c r="H24" s="186"/>
      <c r="I24" s="60" t="str">
        <f>IF(COUNTIF(②追加・変更届!$B$14:$B$18,"="&amp;C24)=0,IF(①参加申込!J31=0,"",①参加申込!J31),VLOOKUP(MATCH(C24,②追加・変更届!$B$14:$B$18,0),②追加・変更届!$A$14:$I$18,6,))</f>
        <v/>
      </c>
      <c r="J24" s="60" t="str">
        <f>IF(COUNTIF(②追加・変更届!$B$14:$B$18,"="&amp;C24)=0,IF(①参加申込!N31=0,"",①参加申込!N31),VLOOKUP(MATCH(C24,②追加・変更届!$B$14:$B$18,0),②追加・変更届!$A$14:$I$18,7,))</f>
        <v/>
      </c>
      <c r="K24" s="76" t="str">
        <f>IF(COUNTIF(②追加・変更届!$B$14:$B$18,"="&amp;C24)=0,IF(①参加申込!P31=0,"",①参加申込!P31),VLOOKUP(MATCH(C24,②追加・変更届!$B$14:$B$18,0),②追加・変更届!$A$14:$I$18,8))</f>
        <v/>
      </c>
    </row>
    <row r="25" spans="1:11" ht="21.95" customHeight="1">
      <c r="A25" s="57"/>
      <c r="B25" s="58"/>
      <c r="C25" s="59">
        <v>17</v>
      </c>
      <c r="D25" s="60" t="str">
        <f>IF(COUNTIF(②追加・変更届!$B$14:$B$18,"="&amp;C25)=0,IF(①参加申込!D32=0,"",①参加申込!D32),VLOOKUP(MATCH(C25,②追加・変更届!$B$14:$B$18,0),②追加・変更届!$A$14:$I$18,3,0))</f>
        <v/>
      </c>
      <c r="E25" s="184" t="str">
        <f>IF(COUNTIF(②追加・変更届!$B$14:$B$18,"="&amp;C25)=0,IF(①参加申込!F32=0,"",①参加申込!F32),VLOOKUP(MATCH(C25,②追加・変更届!$B$14:$B$18,0),②追加・変更届!$A$14:$I$18,4,))</f>
        <v/>
      </c>
      <c r="F25" s="168" t="e">
        <f>IF(ISBLANK(#REF!),"",#REF!)</f>
        <v>#REF!</v>
      </c>
      <c r="G25" s="185"/>
      <c r="H25" s="186"/>
      <c r="I25" s="60" t="str">
        <f>IF(COUNTIF(②追加・変更届!$B$14:$B$18,"="&amp;C25)=0,IF(①参加申込!J32=0,"",①参加申込!J32),VLOOKUP(MATCH(C25,②追加・変更届!$B$14:$B$18,0),②追加・変更届!$A$14:$I$18,6,))</f>
        <v/>
      </c>
      <c r="J25" s="60" t="str">
        <f>IF(COUNTIF(②追加・変更届!$B$14:$B$18,"="&amp;C25)=0,IF(①参加申込!N32=0,"",①参加申込!N32),VLOOKUP(MATCH(C25,②追加・変更届!$B$14:$B$18,0),②追加・変更届!$A$14:$I$18,7,))</f>
        <v/>
      </c>
      <c r="K25" s="76" t="str">
        <f>IF(COUNTIF(②追加・変更届!$B$14:$B$18,"="&amp;C25)=0,IF(①参加申込!P32=0,"",①参加申込!P32),VLOOKUP(MATCH(C25,②追加・変更届!$B$14:$B$18,0),②追加・変更届!$A$14:$I$18,8))</f>
        <v/>
      </c>
    </row>
    <row r="26" spans="1:11" ht="21.95" customHeight="1">
      <c r="A26" s="57"/>
      <c r="B26" s="58"/>
      <c r="C26" s="59">
        <v>18</v>
      </c>
      <c r="D26" s="60" t="str">
        <f>IF(COUNTIF(②追加・変更届!$B$14:$B$18,"="&amp;C26)=0,IF(①参加申込!D33=0,"",①参加申込!D33),VLOOKUP(MATCH(C26,②追加・変更届!$B$14:$B$18,0),②追加・変更届!$A$14:$I$18,3,0))</f>
        <v/>
      </c>
      <c r="E26" s="184" t="str">
        <f>IF(COUNTIF(②追加・変更届!$B$14:$B$18,"="&amp;C26)=0,IF(①参加申込!F33=0,"",①参加申込!F33),VLOOKUP(MATCH(C26,②追加・変更届!$B$14:$B$18,0),②追加・変更届!$A$14:$I$18,4,))</f>
        <v/>
      </c>
      <c r="F26" s="168" t="e">
        <f>IF(ISBLANK(#REF!),"",#REF!)</f>
        <v>#REF!</v>
      </c>
      <c r="G26" s="185"/>
      <c r="H26" s="186"/>
      <c r="I26" s="60" t="str">
        <f>IF(COUNTIF(②追加・変更届!$B$14:$B$18,"="&amp;C26)=0,IF(①参加申込!J33=0,"",①参加申込!J33),VLOOKUP(MATCH(C26,②追加・変更届!$B$14:$B$18,0),②追加・変更届!$A$14:$I$18,6,))</f>
        <v/>
      </c>
      <c r="J26" s="60" t="str">
        <f>IF(COUNTIF(②追加・変更届!$B$14:$B$18,"="&amp;C26)=0,IF(①参加申込!N33=0,"",①参加申込!N33),VLOOKUP(MATCH(C26,②追加・変更届!$B$14:$B$18,0),②追加・変更届!$A$14:$I$18,7,))</f>
        <v/>
      </c>
      <c r="K26" s="76" t="str">
        <f>IF(COUNTIF(②追加・変更届!$B$14:$B$18,"="&amp;C26)=0,IF(①参加申込!P33=0,"",①参加申込!P33),VLOOKUP(MATCH(C26,②追加・変更届!$B$14:$B$18,0),②追加・変更届!$A$14:$I$18,8))</f>
        <v/>
      </c>
    </row>
    <row r="27" spans="1:11" ht="21.95" customHeight="1">
      <c r="A27" s="57"/>
      <c r="B27" s="58"/>
      <c r="C27" s="59">
        <v>19</v>
      </c>
      <c r="D27" s="60" t="str">
        <f>IF(COUNTIF(②追加・変更届!$B$14:$B$18,"="&amp;C27)=0,IF(①参加申込!D34=0,"",①参加申込!D34),VLOOKUP(MATCH(C27,②追加・変更届!$B$14:$B$18,0),②追加・変更届!$A$14:$I$18,3,0))</f>
        <v/>
      </c>
      <c r="E27" s="184" t="str">
        <f>IF(COUNTIF(②追加・変更届!$B$14:$B$18,"="&amp;C27)=0,IF(①参加申込!F34=0,"",①参加申込!F34),VLOOKUP(MATCH(C27,②追加・変更届!$B$14:$B$18,0),②追加・変更届!$A$14:$I$18,4,))</f>
        <v/>
      </c>
      <c r="F27" s="168" t="e">
        <f>IF(ISBLANK(#REF!),"",#REF!)</f>
        <v>#REF!</v>
      </c>
      <c r="G27" s="185"/>
      <c r="H27" s="186"/>
      <c r="I27" s="60" t="str">
        <f>IF(COUNTIF(②追加・変更届!$B$14:$B$18,"="&amp;C27)=0,IF(①参加申込!J34=0,"",①参加申込!J34),VLOOKUP(MATCH(C27,②追加・変更届!$B$14:$B$18,0),②追加・変更届!$A$14:$I$18,6,))</f>
        <v/>
      </c>
      <c r="J27" s="60" t="str">
        <f>IF(COUNTIF(②追加・変更届!$B$14:$B$18,"="&amp;C27)=0,IF(①参加申込!N34=0,"",①参加申込!N34),VLOOKUP(MATCH(C27,②追加・変更届!$B$14:$B$18,0),②追加・変更届!$A$14:$I$18,7,))</f>
        <v/>
      </c>
      <c r="K27" s="76" t="str">
        <f>IF(COUNTIF(②追加・変更届!$B$14:$B$18,"="&amp;C27)=0,IF(①参加申込!P34=0,"",①参加申込!P34),VLOOKUP(MATCH(C27,②追加・変更届!$B$14:$B$18,0),②追加・変更届!$A$14:$I$18,8))</f>
        <v/>
      </c>
    </row>
    <row r="28" spans="1:11" ht="21.95" customHeight="1">
      <c r="A28" s="57"/>
      <c r="B28" s="58"/>
      <c r="C28" s="59">
        <v>20</v>
      </c>
      <c r="D28" s="60" t="str">
        <f>IF(COUNTIF(②追加・変更届!$B$14:$B$18,"="&amp;C28)=0,IF(①参加申込!D35=0,"",①参加申込!D35),VLOOKUP(MATCH(C28,②追加・変更届!$B$14:$B$18,0),②追加・変更届!$A$14:$I$18,3,0))</f>
        <v/>
      </c>
      <c r="E28" s="184" t="str">
        <f>IF(COUNTIF(②追加・変更届!$B$14:$B$18,"="&amp;C28)=0,IF(①参加申込!F35=0,"",①参加申込!F35),VLOOKUP(MATCH(C28,②追加・変更届!$B$14:$B$18,0),②追加・変更届!$A$14:$I$18,4,))</f>
        <v/>
      </c>
      <c r="F28" s="168" t="e">
        <f>IF(ISBLANK(#REF!),"",#REF!)</f>
        <v>#REF!</v>
      </c>
      <c r="G28" s="185"/>
      <c r="H28" s="186"/>
      <c r="I28" s="60" t="str">
        <f>IF(COUNTIF(②追加・変更届!$B$14:$B$18,"="&amp;C28)=0,IF(①参加申込!J35=0,"",①参加申込!J35),VLOOKUP(MATCH(C28,②追加・変更届!$B$14:$B$18,0),②追加・変更届!$A$14:$I$18,6,))</f>
        <v/>
      </c>
      <c r="J28" s="60" t="str">
        <f>IF(COUNTIF(②追加・変更届!$B$14:$B$18,"="&amp;C28)=0,IF(①参加申込!N35=0,"",①参加申込!N35),VLOOKUP(MATCH(C28,②追加・変更届!$B$14:$B$18,0),②追加・変更届!$A$14:$I$18,7,))</f>
        <v/>
      </c>
      <c r="K28" s="76" t="str">
        <f>IF(COUNTIF(②追加・変更届!$B$14:$B$18,"="&amp;C28)=0,IF(①参加申込!P35=0,"",①参加申込!P35),VLOOKUP(MATCH(C28,②追加・変更届!$B$14:$B$18,0),②追加・変更届!$A$14:$I$18,8))</f>
        <v/>
      </c>
    </row>
    <row r="29" spans="1:11" ht="21.95" customHeight="1">
      <c r="A29" s="57"/>
      <c r="B29" s="58"/>
      <c r="C29" s="59">
        <v>21</v>
      </c>
      <c r="D29" s="60" t="str">
        <f>IF(COUNTIF(②追加・変更届!$B$14:$B$18,"="&amp;C29)=0,"",VLOOKUP(MATCH(C29,②追加・変更届!$B$14:$B$18,0),②追加・変更届!$A$14:$I$18,3))</f>
        <v/>
      </c>
      <c r="E29" s="184" t="str">
        <f>IF(COUNTIF(②追加・変更届!$B$14:$B$18,"="&amp;C29)=0,"",VLOOKUP(MATCH(C29,②追加・変更届!$B$14:$B$18,0),②追加・変更届!$A$14:$I$18,4))</f>
        <v/>
      </c>
      <c r="F29" s="168"/>
      <c r="G29" s="185"/>
      <c r="H29" s="186"/>
      <c r="I29" s="60" t="str">
        <f>IF(COUNTIF(②追加・変更届!$B$14:$B$18,"="&amp;C29)=0,"",VLOOKUP(MATCH(C29,②追加・変更届!$B$14:$B$18,0),②追加・変更届!$A$14:$I$18,6))</f>
        <v/>
      </c>
      <c r="J29" s="60" t="str">
        <f>IF(COUNTIF(②追加・変更届!$B$14:$B$18,"="&amp;C29)=0,"",VLOOKUP(MATCH(C29,②追加・変更届!$B$14:$B$18,0),②追加・変更届!$A$14:$I$18,7))</f>
        <v/>
      </c>
      <c r="K29" s="76" t="str">
        <f>IF(COUNTIF(②追加・変更届!$B$14:$B$18,"="&amp;C29)=0,"",VLOOKUP(MATCH(C29,②追加・変更届!$B$14:$B$18,0),②追加・変更届!$A$14:$I$18,8))</f>
        <v/>
      </c>
    </row>
    <row r="30" spans="1:11" ht="21.95" customHeight="1">
      <c r="A30" s="57"/>
      <c r="B30" s="58"/>
      <c r="C30" s="59">
        <v>22</v>
      </c>
      <c r="D30" s="60" t="str">
        <f>IF(COUNTIF(②追加・変更届!$B$14:$B$18,"="&amp;C30)=0,"",VLOOKUP(MATCH(C30,②追加・変更届!$B$14:$B$18,0),②追加・変更届!$A$14:$I$18,3))</f>
        <v/>
      </c>
      <c r="E30" s="184" t="str">
        <f>IF(COUNTIF(②追加・変更届!$B$14:$B$18,"="&amp;C30)=0,"",VLOOKUP(MATCH(C30,②追加・変更届!$B$14:$B$18,0),②追加・変更届!$A$14:$I$18,4))</f>
        <v/>
      </c>
      <c r="F30" s="168"/>
      <c r="G30" s="185"/>
      <c r="H30" s="186"/>
      <c r="I30" s="60" t="str">
        <f>IF(COUNTIF(②追加・変更届!$B$14:$B$18,"="&amp;C30)=0,"",VLOOKUP(MATCH(C30,②追加・変更届!$B$14:$B$18,0),②追加・変更届!$A$14:$I$18,6))</f>
        <v/>
      </c>
      <c r="J30" s="60" t="str">
        <f>IF(COUNTIF(②追加・変更届!$B$14:$B$18,"="&amp;C30)=0,"",VLOOKUP(MATCH(C30,②追加・変更届!$B$14:$B$18,0),②追加・変更届!$A$14:$I$18,7))</f>
        <v/>
      </c>
      <c r="K30" s="76" t="str">
        <f>IF(COUNTIF(②追加・変更届!$B$14:$B$18,"="&amp;C30)=0,"",VLOOKUP(MATCH(C30,②追加・変更届!$B$14:$B$18,0),②追加・変更届!$A$14:$I$18,8))</f>
        <v/>
      </c>
    </row>
    <row r="31" spans="1:11" ht="21.95" customHeight="1">
      <c r="A31" s="57"/>
      <c r="B31" s="58"/>
      <c r="C31" s="59">
        <v>23</v>
      </c>
      <c r="D31" s="60" t="str">
        <f>IF(COUNTIF(②追加・変更届!$B$14:$B$18,"="&amp;C31)=0,"",VLOOKUP(MATCH(C31,②追加・変更届!$B$14:$B$18,0),②追加・変更届!$A$14:$I$18,3))</f>
        <v/>
      </c>
      <c r="E31" s="184" t="str">
        <f>IF(COUNTIF(②追加・変更届!$B$14:$B$18,"="&amp;C31)=0,"",VLOOKUP(MATCH(C31,②追加・変更届!$B$14:$B$18,0),②追加・変更届!$A$14:$I$18,4))</f>
        <v/>
      </c>
      <c r="F31" s="168"/>
      <c r="G31" s="185"/>
      <c r="H31" s="186"/>
      <c r="I31" s="60" t="str">
        <f>IF(COUNTIF(②追加・変更届!$B$14:$B$18,"="&amp;C31)=0,"",VLOOKUP(MATCH(C31,②追加・変更届!$B$14:$B$18,0),②追加・変更届!$A$14:$I$18,6))</f>
        <v/>
      </c>
      <c r="J31" s="60" t="str">
        <f>IF(COUNTIF(②追加・変更届!$B$14:$B$18,"="&amp;C31)=0,"",VLOOKUP(MATCH(C31,②追加・変更届!$B$14:$B$18,0),②追加・変更届!$A$14:$I$18,7))</f>
        <v/>
      </c>
      <c r="K31" s="76" t="str">
        <f>IF(COUNTIF(②追加・変更届!$B$14:$B$18,"="&amp;C31)=0,"",VLOOKUP(MATCH(C31,②追加・変更届!$B$14:$B$18,0),②追加・変更届!$A$14:$I$18,8))</f>
        <v/>
      </c>
    </row>
    <row r="32" spans="1:11" ht="21.95" customHeight="1">
      <c r="A32" s="57"/>
      <c r="B32" s="58"/>
      <c r="C32" s="59">
        <v>24</v>
      </c>
      <c r="D32" s="60" t="str">
        <f>IF(COUNTIF(②追加・変更届!$B$14:$B$18,"="&amp;C32)=0,"",VLOOKUP(MATCH(C32,②追加・変更届!$B$14:$B$18,0),②追加・変更届!$A$14:$I$18,3))</f>
        <v/>
      </c>
      <c r="E32" s="184" t="str">
        <f>IF(COUNTIF(②追加・変更届!$B$14:$B$18,"="&amp;C32)=0,"",VLOOKUP(MATCH(C32,②追加・変更届!$B$14:$B$18,0),②追加・変更届!$A$14:$I$18,4))</f>
        <v/>
      </c>
      <c r="F32" s="168"/>
      <c r="G32" s="185"/>
      <c r="H32" s="186"/>
      <c r="I32" s="60" t="str">
        <f>IF(COUNTIF(②追加・変更届!$B$14:$B$18,"="&amp;C32)=0,"",VLOOKUP(MATCH(C32,②追加・変更届!$B$14:$B$18,0),②追加・変更届!$A$14:$I$18,6))</f>
        <v/>
      </c>
      <c r="J32" s="60" t="str">
        <f>IF(COUNTIF(②追加・変更届!$B$14:$B$18,"="&amp;C32)=0,"",VLOOKUP(MATCH(C32,②追加・変更届!$B$14:$B$18,0),②追加・変更届!$A$14:$I$18,7))</f>
        <v/>
      </c>
      <c r="K32" s="76" t="str">
        <f>IF(COUNTIF(②追加・変更届!$B$14:$B$18,"="&amp;C32)=0,"",VLOOKUP(MATCH(C32,②追加・変更届!$B$14:$B$18,0),②追加・変更届!$A$14:$I$18,8))</f>
        <v/>
      </c>
    </row>
    <row r="33" spans="1:11" ht="21.95" customHeight="1" thickBot="1">
      <c r="A33" s="61"/>
      <c r="B33" s="62"/>
      <c r="C33" s="63">
        <v>25</v>
      </c>
      <c r="D33" s="64" t="str">
        <f>IF(COUNTIF(②追加・変更届!$B$14:$B$18,"="&amp;C33)=0,"",VLOOKUP(MATCH(C33,②追加・変更届!$B$14:$B$18,0),②追加・変更届!$A$14:$I$18,3))</f>
        <v/>
      </c>
      <c r="E33" s="187" t="str">
        <f>IF(COUNTIF(②追加・変更届!$B$14:$B$18,"="&amp;C33)=0,"",VLOOKUP(MATCH(C33,②追加・変更届!$B$14:$B$18,0),②追加・変更届!$A$14:$I$18,4))</f>
        <v/>
      </c>
      <c r="F33" s="179"/>
      <c r="G33" s="188"/>
      <c r="H33" s="189"/>
      <c r="I33" s="64" t="str">
        <f>IF(COUNTIF(②追加・変更届!$B$14:$B$18,"="&amp;C33)=0,"",VLOOKUP(MATCH(C33,②追加・変更届!$B$14:$B$18,0),②追加・変更届!$A$14:$I$18,6))</f>
        <v/>
      </c>
      <c r="J33" s="64" t="str">
        <f>IF(COUNTIF(②追加・変更届!$B$14:$B$18,"="&amp;C33)=0,"",VLOOKUP(MATCH(C33,②追加・変更届!$B$14:$B$18,0),②追加・変更届!$A$14:$I$18,7))</f>
        <v/>
      </c>
      <c r="K33" s="77" t="str">
        <f>IF(COUNTIF(②追加・変更届!$B$14:$B$18,"="&amp;C33)=0,"",VLOOKUP(MATCH(C33,②追加・変更届!$B$14:$B$18,0),②追加・変更届!$A$14:$I$18,8))</f>
        <v/>
      </c>
    </row>
    <row r="34" spans="1:11" ht="18" thickBot="1">
      <c r="A34" s="65"/>
      <c r="B34" s="66"/>
      <c r="C34" s="67" t="s">
        <v>77</v>
      </c>
      <c r="D34" s="68"/>
      <c r="E34" s="68"/>
      <c r="F34" s="68"/>
      <c r="G34" s="68"/>
      <c r="H34" s="68"/>
      <c r="I34" s="68"/>
      <c r="J34" s="68"/>
      <c r="K34" s="54"/>
    </row>
    <row r="35" spans="1:11" ht="17.25">
      <c r="A35" s="190" t="s">
        <v>78</v>
      </c>
      <c r="B35" s="191"/>
      <c r="C35" s="192"/>
      <c r="D35" s="199" t="str">
        <f>"【監督】"&amp;①参加申込!N6</f>
        <v>【監督】</v>
      </c>
      <c r="E35" s="200"/>
      <c r="F35" s="200"/>
      <c r="G35" s="201"/>
      <c r="H35" s="202"/>
      <c r="I35" s="202"/>
      <c r="J35" s="202"/>
      <c r="K35" s="203"/>
    </row>
    <row r="36" spans="1:11" ht="17.25">
      <c r="A36" s="193"/>
      <c r="B36" s="194"/>
      <c r="C36" s="195"/>
      <c r="D36" s="204"/>
      <c r="E36" s="204"/>
      <c r="F36" s="204"/>
      <c r="G36" s="204"/>
      <c r="H36" s="204"/>
      <c r="I36" s="204"/>
      <c r="J36" s="204"/>
      <c r="K36" s="205"/>
    </row>
    <row r="37" spans="1:11" ht="18" thickBot="1">
      <c r="A37" s="196"/>
      <c r="B37" s="197"/>
      <c r="C37" s="198"/>
      <c r="D37" s="206"/>
      <c r="E37" s="206"/>
      <c r="F37" s="206"/>
      <c r="G37" s="206"/>
      <c r="H37" s="206"/>
      <c r="I37" s="206"/>
      <c r="J37" s="206"/>
      <c r="K37" s="207"/>
    </row>
    <row r="38" spans="1:11" ht="18" thickBot="1">
      <c r="A38" s="69"/>
      <c r="B38" s="66"/>
      <c r="C38" s="67"/>
      <c r="D38" s="68"/>
      <c r="E38" s="68"/>
      <c r="F38" s="68"/>
      <c r="G38" s="68"/>
      <c r="H38" s="68"/>
      <c r="I38" s="68"/>
      <c r="J38" s="68"/>
      <c r="K38" s="54"/>
    </row>
    <row r="39" spans="1:11" ht="14.25" thickBot="1">
      <c r="A39" s="208" t="s">
        <v>79</v>
      </c>
      <c r="B39" s="209"/>
      <c r="C39" s="214" t="s">
        <v>80</v>
      </c>
      <c r="D39" s="215"/>
      <c r="E39" s="216"/>
      <c r="F39" s="217" t="s">
        <v>81</v>
      </c>
      <c r="G39" s="216"/>
      <c r="H39" s="217" t="s">
        <v>82</v>
      </c>
      <c r="I39" s="216"/>
      <c r="J39" s="217" t="s">
        <v>83</v>
      </c>
      <c r="K39" s="218"/>
    </row>
    <row r="40" spans="1:11" ht="18" thickTop="1">
      <c r="A40" s="210"/>
      <c r="B40" s="211"/>
      <c r="C40" s="219" t="s">
        <v>84</v>
      </c>
      <c r="D40" s="220"/>
      <c r="E40" s="70" t="s">
        <v>85</v>
      </c>
      <c r="F40" s="223">
        <f>①参加申込!F39</f>
        <v>0</v>
      </c>
      <c r="G40" s="224"/>
      <c r="H40" s="223">
        <f>①参加申込!I39</f>
        <v>0</v>
      </c>
      <c r="I40" s="224"/>
      <c r="J40" s="223">
        <f>①参加申込!K39</f>
        <v>0</v>
      </c>
      <c r="K40" s="225"/>
    </row>
    <row r="41" spans="1:11" ht="18" thickBot="1">
      <c r="A41" s="210"/>
      <c r="B41" s="211"/>
      <c r="C41" s="221"/>
      <c r="D41" s="222"/>
      <c r="E41" s="71" t="s">
        <v>86</v>
      </c>
      <c r="F41" s="226">
        <f>①参加申込!M39</f>
        <v>0</v>
      </c>
      <c r="G41" s="227"/>
      <c r="H41" s="226">
        <f>①参加申込!P39</f>
        <v>0</v>
      </c>
      <c r="I41" s="227"/>
      <c r="J41" s="229">
        <f>①参加申込!R39</f>
        <v>0</v>
      </c>
      <c r="K41" s="230"/>
    </row>
    <row r="42" spans="1:11" ht="18" thickTop="1">
      <c r="A42" s="210"/>
      <c r="B42" s="211"/>
      <c r="C42" s="219" t="s">
        <v>87</v>
      </c>
      <c r="D42" s="220"/>
      <c r="E42" s="72" t="s">
        <v>85</v>
      </c>
      <c r="F42" s="223">
        <f>①参加申込!F40</f>
        <v>0</v>
      </c>
      <c r="G42" s="224"/>
      <c r="H42" s="223">
        <f>①参加申込!I40</f>
        <v>0</v>
      </c>
      <c r="I42" s="224"/>
      <c r="J42" s="223">
        <f>①参加申込!K40</f>
        <v>0</v>
      </c>
      <c r="K42" s="225"/>
    </row>
    <row r="43" spans="1:11" ht="18" thickBot="1">
      <c r="A43" s="212"/>
      <c r="B43" s="213"/>
      <c r="C43" s="231"/>
      <c r="D43" s="232"/>
      <c r="E43" s="73" t="s">
        <v>86</v>
      </c>
      <c r="F43" s="233">
        <f>①参加申込!M40</f>
        <v>0</v>
      </c>
      <c r="G43" s="234"/>
      <c r="H43" s="233">
        <f>①参加申込!P40</f>
        <v>0</v>
      </c>
      <c r="I43" s="234"/>
      <c r="J43" s="235">
        <f>①参加申込!R40</f>
        <v>0</v>
      </c>
      <c r="K43" s="236"/>
    </row>
    <row r="44" spans="1:11" ht="17.25">
      <c r="A44" s="53"/>
      <c r="B44" s="53"/>
      <c r="C44" s="54"/>
      <c r="D44" s="54"/>
      <c r="E44" s="54"/>
      <c r="F44" s="54"/>
      <c r="G44" s="74" t="s">
        <v>88</v>
      </c>
      <c r="H44" s="228"/>
      <c r="I44" s="228"/>
      <c r="J44" s="228"/>
      <c r="K44" s="228"/>
    </row>
  </sheetData>
  <mergeCells count="92">
    <mergeCell ref="H44:K44"/>
    <mergeCell ref="H41:I41"/>
    <mergeCell ref="J41:K41"/>
    <mergeCell ref="C42:D43"/>
    <mergeCell ref="F42:G42"/>
    <mergeCell ref="H42:I42"/>
    <mergeCell ref="J42:K42"/>
    <mergeCell ref="F43:G43"/>
    <mergeCell ref="H43:I43"/>
    <mergeCell ref="J43:K43"/>
    <mergeCell ref="A39:B43"/>
    <mergeCell ref="C39:E39"/>
    <mergeCell ref="F39:G39"/>
    <mergeCell ref="H39:I39"/>
    <mergeCell ref="J39:K39"/>
    <mergeCell ref="C40:D41"/>
    <mergeCell ref="F40:G40"/>
    <mergeCell ref="H40:I40"/>
    <mergeCell ref="J40:K40"/>
    <mergeCell ref="F41:G41"/>
    <mergeCell ref="E33:F33"/>
    <mergeCell ref="G33:H33"/>
    <mergeCell ref="A35:C37"/>
    <mergeCell ref="D35:G35"/>
    <mergeCell ref="H35:K35"/>
    <mergeCell ref="D36:G36"/>
    <mergeCell ref="H36:K36"/>
    <mergeCell ref="D37:G37"/>
    <mergeCell ref="H37:K37"/>
    <mergeCell ref="E30:F30"/>
    <mergeCell ref="G30:H30"/>
    <mergeCell ref="E31:F31"/>
    <mergeCell ref="G31:H31"/>
    <mergeCell ref="E32:F32"/>
    <mergeCell ref="G32:H32"/>
    <mergeCell ref="E27:F27"/>
    <mergeCell ref="G27:H27"/>
    <mergeCell ref="E28:F28"/>
    <mergeCell ref="G28:H28"/>
    <mergeCell ref="E29:F29"/>
    <mergeCell ref="G29:H29"/>
    <mergeCell ref="E24:F24"/>
    <mergeCell ref="G24:H24"/>
    <mergeCell ref="E25:F25"/>
    <mergeCell ref="G25:H25"/>
    <mergeCell ref="E26:F26"/>
    <mergeCell ref="G26:H26"/>
    <mergeCell ref="E21:F21"/>
    <mergeCell ref="G21:H21"/>
    <mergeCell ref="E22:F22"/>
    <mergeCell ref="G22:H22"/>
    <mergeCell ref="E23:F23"/>
    <mergeCell ref="G23:H23"/>
    <mergeCell ref="E18:F18"/>
    <mergeCell ref="G18:H18"/>
    <mergeCell ref="E19:F19"/>
    <mergeCell ref="G19:H19"/>
    <mergeCell ref="E20:F20"/>
    <mergeCell ref="G20:H20"/>
    <mergeCell ref="E15:F15"/>
    <mergeCell ref="G15:H15"/>
    <mergeCell ref="E16:F16"/>
    <mergeCell ref="G16:H16"/>
    <mergeCell ref="E17:F17"/>
    <mergeCell ref="G17:H17"/>
    <mergeCell ref="E12:F12"/>
    <mergeCell ref="G12:H12"/>
    <mergeCell ref="E13:F13"/>
    <mergeCell ref="G13:H13"/>
    <mergeCell ref="E14:F14"/>
    <mergeCell ref="G14:H14"/>
    <mergeCell ref="E9:F9"/>
    <mergeCell ref="G9:H9"/>
    <mergeCell ref="E10:F10"/>
    <mergeCell ref="G10:H10"/>
    <mergeCell ref="E11:F11"/>
    <mergeCell ref="G11:H11"/>
    <mergeCell ref="A8:B8"/>
    <mergeCell ref="E8:F8"/>
    <mergeCell ref="G8:H8"/>
    <mergeCell ref="A1:K1"/>
    <mergeCell ref="A2:D2"/>
    <mergeCell ref="E2:K2"/>
    <mergeCell ref="A3:D3"/>
    <mergeCell ref="E3:K3"/>
    <mergeCell ref="A4:D4"/>
    <mergeCell ref="E4:K4"/>
    <mergeCell ref="A5:D5"/>
    <mergeCell ref="E5:K5"/>
    <mergeCell ref="A6:D6"/>
    <mergeCell ref="E6:K6"/>
    <mergeCell ref="C7:J7"/>
  </mergeCells>
  <phoneticPr fontId="2"/>
  <pageMargins left="0.7" right="0.7" top="0.75" bottom="0.75" header="0.3" footer="0.3"/>
  <pageSetup paperSize="9"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election activeCell="D16" sqref="D16"/>
    </sheetView>
  </sheetViews>
  <sheetFormatPr defaultColWidth="14.125" defaultRowHeight="17.25"/>
  <cols>
    <col min="1" max="1" width="14.125" style="3" customWidth="1"/>
    <col min="2" max="2" width="16.625" style="3" bestFit="1" customWidth="1"/>
    <col min="3" max="3" width="4.25" style="3" bestFit="1" customWidth="1"/>
    <col min="4" max="4" width="8.375" style="4" customWidth="1"/>
    <col min="5" max="6" width="4.125" style="3" bestFit="1" customWidth="1"/>
    <col min="7" max="7" width="4.25" style="3" bestFit="1" customWidth="1"/>
    <col min="8" max="8" width="4.125" style="3" bestFit="1" customWidth="1"/>
    <col min="9" max="9" width="2.875" style="3" customWidth="1"/>
    <col min="10" max="10" width="6.5" style="3" bestFit="1" customWidth="1"/>
    <col min="11" max="12" width="4.125" style="3" bestFit="1" customWidth="1"/>
    <col min="13" max="13" width="4.25" style="3" bestFit="1" customWidth="1"/>
    <col min="14" max="14" width="4.125" style="3" bestFit="1" customWidth="1"/>
    <col min="15" max="16384" width="14.125" style="3"/>
  </cols>
  <sheetData>
    <row r="1" spans="1:14" ht="18" thickBot="1"/>
    <row r="2" spans="1:14" ht="18" thickBot="1">
      <c r="B2" s="3" t="s">
        <v>1</v>
      </c>
      <c r="D2" s="6">
        <v>20</v>
      </c>
      <c r="J2" s="6">
        <v>19</v>
      </c>
    </row>
    <row r="3" spans="1:14" ht="18" thickBot="1">
      <c r="J3" s="4"/>
    </row>
    <row r="4" spans="1:14" ht="18" thickBot="1">
      <c r="A4" s="3">
        <v>1</v>
      </c>
      <c r="B4" s="3" t="s">
        <v>2</v>
      </c>
      <c r="C4" s="3" t="s">
        <v>6</v>
      </c>
      <c r="D4" s="6">
        <v>58</v>
      </c>
      <c r="E4" s="3" t="s">
        <v>7</v>
      </c>
      <c r="J4" s="6">
        <v>57</v>
      </c>
      <c r="K4" s="3" t="s">
        <v>7</v>
      </c>
    </row>
    <row r="5" spans="1:14" ht="18" thickBot="1">
      <c r="C5" s="3" t="s">
        <v>6</v>
      </c>
      <c r="D5" s="6">
        <v>18</v>
      </c>
      <c r="E5" s="3" t="s">
        <v>7</v>
      </c>
      <c r="J5" s="6">
        <v>17</v>
      </c>
      <c r="K5" s="3" t="s">
        <v>7</v>
      </c>
    </row>
    <row r="6" spans="1:14" ht="18" thickBot="1">
      <c r="A6" s="3">
        <v>2</v>
      </c>
      <c r="B6" s="3" t="s">
        <v>3</v>
      </c>
      <c r="C6" s="3" t="s">
        <v>6</v>
      </c>
      <c r="D6" s="6" t="s">
        <v>8</v>
      </c>
      <c r="E6" s="3" t="s">
        <v>7</v>
      </c>
      <c r="J6" s="6" t="s">
        <v>8</v>
      </c>
      <c r="K6" s="3" t="s">
        <v>7</v>
      </c>
    </row>
    <row r="7" spans="1:14" ht="18" thickBot="1">
      <c r="A7" s="3">
        <v>3</v>
      </c>
      <c r="B7" s="3" t="s">
        <v>4</v>
      </c>
      <c r="C7" s="3" t="s">
        <v>6</v>
      </c>
      <c r="D7" s="6">
        <v>60</v>
      </c>
      <c r="E7" s="3" t="s">
        <v>7</v>
      </c>
      <c r="F7" s="3" t="s">
        <v>6</v>
      </c>
      <c r="G7" s="6">
        <v>12</v>
      </c>
      <c r="H7" s="3" t="s">
        <v>7</v>
      </c>
      <c r="J7" s="6">
        <v>59</v>
      </c>
      <c r="K7" s="3" t="s">
        <v>7</v>
      </c>
      <c r="L7" s="3" t="s">
        <v>6</v>
      </c>
      <c r="M7" s="6">
        <v>11</v>
      </c>
      <c r="N7" s="3" t="s">
        <v>7</v>
      </c>
    </row>
    <row r="8" spans="1:14" ht="18" thickBot="1">
      <c r="C8" s="3" t="s">
        <v>6</v>
      </c>
      <c r="D8" s="6">
        <v>20</v>
      </c>
      <c r="E8" s="3" t="s">
        <v>7</v>
      </c>
      <c r="F8" s="3" t="s">
        <v>6</v>
      </c>
      <c r="G8" s="6">
        <v>12</v>
      </c>
      <c r="H8" s="3" t="s">
        <v>7</v>
      </c>
      <c r="J8" s="6">
        <v>19</v>
      </c>
      <c r="K8" s="3" t="s">
        <v>7</v>
      </c>
      <c r="L8" s="3" t="s">
        <v>6</v>
      </c>
      <c r="M8" s="6">
        <v>11</v>
      </c>
      <c r="N8" s="3" t="s">
        <v>7</v>
      </c>
    </row>
    <row r="9" spans="1:14" ht="18" thickBot="1">
      <c r="A9" s="3">
        <v>4</v>
      </c>
      <c r="B9" s="3" t="s">
        <v>5</v>
      </c>
      <c r="C9" s="3" t="s">
        <v>6</v>
      </c>
      <c r="D9" s="6">
        <v>31</v>
      </c>
      <c r="E9" s="3" t="s">
        <v>7</v>
      </c>
      <c r="J9" s="6">
        <v>30</v>
      </c>
      <c r="K9" s="3" t="s">
        <v>7</v>
      </c>
    </row>
    <row r="11" spans="1:14">
      <c r="B11" s="5" t="s">
        <v>9</v>
      </c>
    </row>
    <row r="12" spans="1:14">
      <c r="B12" s="5" t="s">
        <v>10</v>
      </c>
    </row>
  </sheetData>
  <sheetProtection sheet="1" objects="1" scenarios="1"/>
  <phoneticPr fontId="2"/>
  <pageMargins left="0.78700000000000003" right="0.78700000000000003" top="0.98399999999999999" bottom="0.98399999999999999" header="0.51200000000000001" footer="0.51200000000000001"/>
  <pageSetup paperSize="9" orientation="portrait" horizontalDpi="4294967293"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取扱いについて</vt:lpstr>
      <vt:lpstr>①参加申込</vt:lpstr>
      <vt:lpstr>②追加・変更届</vt:lpstr>
      <vt:lpstr>③メンバー表</vt:lpstr>
      <vt:lpstr>初期設定</vt:lpstr>
      <vt:lpstr>①参加申込!Print_Area</vt:lpstr>
      <vt:lpstr>②追加・変更届!Print_Area</vt:lpstr>
      <vt:lpstr>③メンバー表!Print_Area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１．００</dc:title>
  <dc:creator>柔道</dc:creator>
  <cp:lastModifiedBy>Kenichi Nishimura</cp:lastModifiedBy>
  <cp:lastPrinted>2018-05-31T04:33:45Z</cp:lastPrinted>
  <dcterms:created xsi:type="dcterms:W3CDTF">2003-04-25T01:43:23Z</dcterms:created>
  <dcterms:modified xsi:type="dcterms:W3CDTF">2019-05-15T01:55:56Z</dcterms:modified>
</cp:coreProperties>
</file>